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ml.chartshapes+xml"/>
  <Override PartName="/xl/drawings/drawing4.xml" ContentType="application/vnd.openxmlformats-officedocument.drawingml.chartshape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4.xml" ContentType="application/vnd.openxmlformats-officedocument.spreadsheetml.worksheet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theme/theme1.xml" ContentType="application/vnd.openxmlformats-officedocument.them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930" yWindow="990" windowWidth="18195" windowHeight="15480" activeTab="3"/>
  </bookViews>
  <sheets>
    <sheet name="MASTER" sheetId="1" r:id="rId1"/>
    <sheet name="HaverPull" sheetId="2" r:id="rId2"/>
    <sheet name="Calculations_old" sheetId="7" r:id="rId3"/>
    <sheet name="Calculations" sheetId="5" r:id="rId4"/>
    <sheet name="fiscal_i" sheetId="6" r:id="rId5"/>
  </sheets>
  <definedNames>
    <definedName name="DLX1.USE">HaverPull!$2:$6</definedName>
    <definedName name="DLX2.USE">#REF!</definedName>
    <definedName name="DLX3.USE">#REF!</definedName>
  </definedNames>
  <calcPr calcId="145621"/>
</workbook>
</file>

<file path=xl/calcChain.xml><?xml version="1.0" encoding="utf-8"?>
<calcChain xmlns="http://schemas.openxmlformats.org/spreadsheetml/2006/main">
  <c r="N64" i="7" l="1"/>
  <c r="Q63" i="7"/>
  <c r="Q64" i="7" s="1"/>
  <c r="P63" i="7"/>
  <c r="O63" i="7"/>
  <c r="N63" i="7"/>
  <c r="Q62" i="7"/>
  <c r="P62" i="7"/>
  <c r="P64" i="7" s="1"/>
  <c r="O62" i="7"/>
  <c r="O64" i="7" s="1"/>
  <c r="N62" i="7"/>
  <c r="J45" i="7"/>
  <c r="J41" i="7"/>
  <c r="J42" i="7" s="1"/>
  <c r="J40" i="7"/>
  <c r="M40" i="7"/>
  <c r="L40" i="7"/>
  <c r="K40" i="7"/>
  <c r="M41" i="7"/>
  <c r="M42" i="7" s="1"/>
  <c r="L41" i="7"/>
  <c r="L42" i="7" s="1"/>
  <c r="K41" i="7"/>
  <c r="K42" i="7" s="1"/>
  <c r="P30" i="7"/>
  <c r="H30" i="7"/>
  <c r="DJ25" i="7"/>
  <c r="DI25" i="7"/>
  <c r="DH25" i="7"/>
  <c r="DG25" i="7"/>
  <c r="DF25" i="7"/>
  <c r="DE25" i="7"/>
  <c r="DD25" i="7"/>
  <c r="DC25" i="7"/>
  <c r="DB25" i="7"/>
  <c r="DA25" i="7"/>
  <c r="CZ25" i="7"/>
  <c r="CY25" i="7"/>
  <c r="CX25" i="7"/>
  <c r="CW25" i="7"/>
  <c r="CV25" i="7"/>
  <c r="CU25" i="7"/>
  <c r="CT25" i="7"/>
  <c r="CS25" i="7"/>
  <c r="CR25" i="7"/>
  <c r="CQ25" i="7"/>
  <c r="CP25" i="7"/>
  <c r="CO25" i="7"/>
  <c r="CN25" i="7"/>
  <c r="CM25" i="7"/>
  <c r="CL25" i="7"/>
  <c r="CK25" i="7"/>
  <c r="CJ25" i="7"/>
  <c r="CI25" i="7"/>
  <c r="CH25" i="7"/>
  <c r="CG25" i="7"/>
  <c r="CF25" i="7"/>
  <c r="CE25" i="7"/>
  <c r="CD25" i="7"/>
  <c r="CC25" i="7"/>
  <c r="CB25" i="7"/>
  <c r="CA25" i="7"/>
  <c r="BZ25" i="7"/>
  <c r="BY25" i="7"/>
  <c r="BX25" i="7"/>
  <c r="BW25" i="7"/>
  <c r="BV25" i="7"/>
  <c r="BU25" i="7"/>
  <c r="BT25" i="7"/>
  <c r="BS25" i="7"/>
  <c r="BR25" i="7"/>
  <c r="BQ25" i="7"/>
  <c r="BP25" i="7"/>
  <c r="BO25" i="7"/>
  <c r="BN25" i="7"/>
  <c r="BM25" i="7"/>
  <c r="BL25" i="7"/>
  <c r="BK25" i="7"/>
  <c r="BJ25" i="7"/>
  <c r="BI25" i="7"/>
  <c r="BH25" i="7"/>
  <c r="BG25" i="7"/>
  <c r="BF25" i="7"/>
  <c r="BE25" i="7"/>
  <c r="BD25" i="7"/>
  <c r="BC25" i="7"/>
  <c r="BB25" i="7"/>
  <c r="BA25" i="7"/>
  <c r="AZ25" i="7"/>
  <c r="AY25" i="7"/>
  <c r="AX25" i="7"/>
  <c r="AW25" i="7"/>
  <c r="AV25" i="7"/>
  <c r="AU25" i="7"/>
  <c r="AT25" i="7"/>
  <c r="AS25" i="7"/>
  <c r="AR25" i="7"/>
  <c r="AQ25" i="7"/>
  <c r="AP25" i="7"/>
  <c r="AO25" i="7"/>
  <c r="AN25" i="7"/>
  <c r="AM25" i="7"/>
  <c r="AL25" i="7"/>
  <c r="AK25" i="7"/>
  <c r="AJ25" i="7"/>
  <c r="AI25" i="7"/>
  <c r="AH25" i="7"/>
  <c r="AG25" i="7"/>
  <c r="AF25" i="7"/>
  <c r="AE25" i="7"/>
  <c r="AD25" i="7"/>
  <c r="AC25" i="7"/>
  <c r="AB25" i="7"/>
  <c r="AA25" i="7"/>
  <c r="Z25" i="7"/>
  <c r="Y25" i="7"/>
  <c r="X25" i="7"/>
  <c r="W25" i="7"/>
  <c r="V25" i="7"/>
  <c r="U25" i="7"/>
  <c r="T25" i="7"/>
  <c r="S25" i="7"/>
  <c r="R25" i="7"/>
  <c r="Q25" i="7"/>
  <c r="P25" i="7"/>
  <c r="O25" i="7"/>
  <c r="N25" i="7"/>
  <c r="M25" i="7"/>
  <c r="L25" i="7"/>
  <c r="K25" i="7"/>
  <c r="J25" i="7"/>
  <c r="I25" i="7"/>
  <c r="H25" i="7"/>
  <c r="G25" i="7"/>
  <c r="F25" i="7"/>
  <c r="E25" i="7"/>
  <c r="D25" i="7"/>
  <c r="C25" i="7"/>
  <c r="DJ24" i="7"/>
  <c r="DI24" i="7"/>
  <c r="DH24" i="7"/>
  <c r="DG24" i="7"/>
  <c r="DF24" i="7"/>
  <c r="DE24" i="7"/>
  <c r="DD24" i="7"/>
  <c r="DC24" i="7"/>
  <c r="DB24" i="7"/>
  <c r="DA24" i="7"/>
  <c r="CZ24" i="7"/>
  <c r="CY24" i="7"/>
  <c r="CX24" i="7"/>
  <c r="CW24" i="7"/>
  <c r="CV24" i="7"/>
  <c r="CU24" i="7"/>
  <c r="CT24" i="7"/>
  <c r="CS24" i="7"/>
  <c r="CR24" i="7"/>
  <c r="CQ24" i="7"/>
  <c r="CP24" i="7"/>
  <c r="CO24" i="7"/>
  <c r="CN24" i="7"/>
  <c r="CM24" i="7"/>
  <c r="CL24" i="7"/>
  <c r="CK24" i="7"/>
  <c r="CJ24" i="7"/>
  <c r="CI24" i="7"/>
  <c r="CH24" i="7"/>
  <c r="CG24" i="7"/>
  <c r="CF24" i="7"/>
  <c r="CE24" i="7"/>
  <c r="CD24" i="7"/>
  <c r="CC24" i="7"/>
  <c r="CB24" i="7"/>
  <c r="CA24" i="7"/>
  <c r="BZ24" i="7"/>
  <c r="BY24" i="7"/>
  <c r="BX24" i="7"/>
  <c r="BW24" i="7"/>
  <c r="BV24" i="7"/>
  <c r="BU24" i="7"/>
  <c r="BT24" i="7"/>
  <c r="BS24" i="7"/>
  <c r="BR24" i="7"/>
  <c r="BQ24" i="7"/>
  <c r="BP24" i="7"/>
  <c r="BO24" i="7"/>
  <c r="BN24" i="7"/>
  <c r="BM24" i="7"/>
  <c r="BL24" i="7"/>
  <c r="BK24" i="7"/>
  <c r="BJ24" i="7"/>
  <c r="BI24" i="7"/>
  <c r="BH24" i="7"/>
  <c r="BG24" i="7"/>
  <c r="BF24" i="7"/>
  <c r="BE24" i="7"/>
  <c r="BD24" i="7"/>
  <c r="BC24" i="7"/>
  <c r="BB24" i="7"/>
  <c r="BA24" i="7"/>
  <c r="AZ24" i="7"/>
  <c r="AY24" i="7"/>
  <c r="AX24" i="7"/>
  <c r="AW24" i="7"/>
  <c r="AV24" i="7"/>
  <c r="AU24" i="7"/>
  <c r="AT24" i="7"/>
  <c r="AS24" i="7"/>
  <c r="AR24" i="7"/>
  <c r="AQ24" i="7"/>
  <c r="AP24" i="7"/>
  <c r="AO24" i="7"/>
  <c r="AN24" i="7"/>
  <c r="AM24" i="7"/>
  <c r="AL24" i="7"/>
  <c r="AK24" i="7"/>
  <c r="AJ24" i="7"/>
  <c r="AI24" i="7"/>
  <c r="AH24" i="7"/>
  <c r="AG24" i="7"/>
  <c r="AF24" i="7"/>
  <c r="AE24" i="7"/>
  <c r="AD24" i="7"/>
  <c r="AC24" i="7"/>
  <c r="AB24" i="7"/>
  <c r="AA24" i="7"/>
  <c r="Z24" i="7"/>
  <c r="Y24" i="7"/>
  <c r="X24" i="7"/>
  <c r="W24" i="7"/>
  <c r="V24" i="7"/>
  <c r="U24" i="7"/>
  <c r="T24" i="7"/>
  <c r="S24" i="7"/>
  <c r="R24" i="7"/>
  <c r="Q24" i="7"/>
  <c r="P24" i="7"/>
  <c r="O24" i="7"/>
  <c r="N24" i="7"/>
  <c r="M24" i="7"/>
  <c r="L24" i="7"/>
  <c r="K24" i="7"/>
  <c r="J24" i="7"/>
  <c r="I24" i="7"/>
  <c r="H24" i="7"/>
  <c r="G24" i="7"/>
  <c r="F24" i="7"/>
  <c r="E24" i="7"/>
  <c r="D24" i="7"/>
  <c r="C24" i="7"/>
  <c r="DJ23" i="7"/>
  <c r="DI23" i="7"/>
  <c r="DH23" i="7"/>
  <c r="DG23" i="7"/>
  <c r="DF23" i="7"/>
  <c r="DE23" i="7"/>
  <c r="DD23" i="7"/>
  <c r="DC23" i="7"/>
  <c r="DB23" i="7"/>
  <c r="DA23" i="7"/>
  <c r="CZ23" i="7"/>
  <c r="CY23" i="7"/>
  <c r="CX23" i="7"/>
  <c r="CW23" i="7"/>
  <c r="CV23" i="7"/>
  <c r="CU23" i="7"/>
  <c r="CT23" i="7"/>
  <c r="CS23" i="7"/>
  <c r="CR23" i="7"/>
  <c r="CQ23" i="7"/>
  <c r="CP23" i="7"/>
  <c r="CO23" i="7"/>
  <c r="CN23" i="7"/>
  <c r="CM23" i="7"/>
  <c r="CL23" i="7"/>
  <c r="CK23" i="7"/>
  <c r="CJ23" i="7"/>
  <c r="CI23" i="7"/>
  <c r="CH23" i="7"/>
  <c r="CG23" i="7"/>
  <c r="CF23" i="7"/>
  <c r="CE23" i="7"/>
  <c r="CD23" i="7"/>
  <c r="CC23" i="7"/>
  <c r="CB23" i="7"/>
  <c r="CA23" i="7"/>
  <c r="BZ23" i="7"/>
  <c r="BY23" i="7"/>
  <c r="BX23" i="7"/>
  <c r="BW23" i="7"/>
  <c r="BV23" i="7"/>
  <c r="BU23" i="7"/>
  <c r="BT23" i="7"/>
  <c r="BS23" i="7"/>
  <c r="BR23" i="7"/>
  <c r="BQ23" i="7"/>
  <c r="BP23" i="7"/>
  <c r="BO23" i="7"/>
  <c r="BN23" i="7"/>
  <c r="BM23" i="7"/>
  <c r="BL23" i="7"/>
  <c r="BK23" i="7"/>
  <c r="BJ23" i="7"/>
  <c r="BI23" i="7"/>
  <c r="BH23" i="7"/>
  <c r="BG23" i="7"/>
  <c r="BF23" i="7"/>
  <c r="BE23" i="7"/>
  <c r="BD23" i="7"/>
  <c r="BC23" i="7"/>
  <c r="BB23" i="7"/>
  <c r="BA23" i="7"/>
  <c r="AZ23" i="7"/>
  <c r="AY23" i="7"/>
  <c r="AX23" i="7"/>
  <c r="AW23" i="7"/>
  <c r="AV23" i="7"/>
  <c r="AU23" i="7"/>
  <c r="AT23" i="7"/>
  <c r="AS23" i="7"/>
  <c r="AR23" i="7"/>
  <c r="AQ23" i="7"/>
  <c r="AP23" i="7"/>
  <c r="AO23" i="7"/>
  <c r="AN23" i="7"/>
  <c r="AM23" i="7"/>
  <c r="AL23" i="7"/>
  <c r="AK23" i="7"/>
  <c r="AJ23" i="7"/>
  <c r="AI23" i="7"/>
  <c r="AH23" i="7"/>
  <c r="AG23" i="7"/>
  <c r="AF23" i="7"/>
  <c r="AE23" i="7"/>
  <c r="AD23" i="7"/>
  <c r="AC23" i="7"/>
  <c r="AB23" i="7"/>
  <c r="AA23" i="7"/>
  <c r="Z23" i="7"/>
  <c r="Y23" i="7"/>
  <c r="X23" i="7"/>
  <c r="W23" i="7"/>
  <c r="V23" i="7"/>
  <c r="U23" i="7"/>
  <c r="T23" i="7"/>
  <c r="S23" i="7"/>
  <c r="R23" i="7"/>
  <c r="Q23" i="7"/>
  <c r="P23" i="7"/>
  <c r="O23" i="7"/>
  <c r="N23" i="7"/>
  <c r="M23" i="7"/>
  <c r="L23" i="7"/>
  <c r="K23" i="7"/>
  <c r="J23" i="7"/>
  <c r="I23" i="7"/>
  <c r="H23" i="7"/>
  <c r="G23" i="7"/>
  <c r="F23" i="7"/>
  <c r="E23" i="7"/>
  <c r="D23" i="7"/>
  <c r="C23" i="7"/>
  <c r="DJ22" i="7"/>
  <c r="DI22" i="7"/>
  <c r="DH22" i="7"/>
  <c r="DG22" i="7"/>
  <c r="DF22" i="7"/>
  <c r="DE22" i="7"/>
  <c r="DD22" i="7"/>
  <c r="DC22" i="7"/>
  <c r="DB22" i="7"/>
  <c r="DA22" i="7"/>
  <c r="CZ22" i="7"/>
  <c r="CY22" i="7"/>
  <c r="CX22" i="7"/>
  <c r="CW22" i="7"/>
  <c r="CV22" i="7"/>
  <c r="CU22" i="7"/>
  <c r="CT22" i="7"/>
  <c r="CS22" i="7"/>
  <c r="CR22" i="7"/>
  <c r="CQ22" i="7"/>
  <c r="CP22" i="7"/>
  <c r="CO22" i="7"/>
  <c r="CN22" i="7"/>
  <c r="CM22" i="7"/>
  <c r="CL22" i="7"/>
  <c r="CK22" i="7"/>
  <c r="CJ22" i="7"/>
  <c r="CI22" i="7"/>
  <c r="CH22" i="7"/>
  <c r="CG22" i="7"/>
  <c r="CF22" i="7"/>
  <c r="CE22" i="7"/>
  <c r="CD22" i="7"/>
  <c r="CC22" i="7"/>
  <c r="CB22" i="7"/>
  <c r="CA22" i="7"/>
  <c r="BZ22" i="7"/>
  <c r="BY22" i="7"/>
  <c r="BX22" i="7"/>
  <c r="BW22" i="7"/>
  <c r="BV22" i="7"/>
  <c r="BU22" i="7"/>
  <c r="BT22" i="7"/>
  <c r="BS22" i="7"/>
  <c r="BR22" i="7"/>
  <c r="BQ22" i="7"/>
  <c r="BP22" i="7"/>
  <c r="BO22" i="7"/>
  <c r="BN22" i="7"/>
  <c r="BM22" i="7"/>
  <c r="BL22" i="7"/>
  <c r="BK22" i="7"/>
  <c r="BJ22" i="7"/>
  <c r="BI22" i="7"/>
  <c r="BH22" i="7"/>
  <c r="BG22" i="7"/>
  <c r="BF22" i="7"/>
  <c r="BE22" i="7"/>
  <c r="BD22" i="7"/>
  <c r="BC22" i="7"/>
  <c r="BB22" i="7"/>
  <c r="BA22" i="7"/>
  <c r="AZ22" i="7"/>
  <c r="AY22" i="7"/>
  <c r="AX22" i="7"/>
  <c r="AW22" i="7"/>
  <c r="AV22" i="7"/>
  <c r="AU22" i="7"/>
  <c r="AT22" i="7"/>
  <c r="AS22" i="7"/>
  <c r="AR22" i="7"/>
  <c r="AQ22" i="7"/>
  <c r="AP22" i="7"/>
  <c r="AO22" i="7"/>
  <c r="AN22" i="7"/>
  <c r="AM22" i="7"/>
  <c r="AL22" i="7"/>
  <c r="AK22" i="7"/>
  <c r="AJ22" i="7"/>
  <c r="AI22" i="7"/>
  <c r="AH22" i="7"/>
  <c r="AG22" i="7"/>
  <c r="AF22" i="7"/>
  <c r="AE22" i="7"/>
  <c r="AD22" i="7"/>
  <c r="AC22" i="7"/>
  <c r="AB22" i="7"/>
  <c r="AA22" i="7"/>
  <c r="Z22" i="7"/>
  <c r="Y22" i="7"/>
  <c r="X22" i="7"/>
  <c r="W22" i="7"/>
  <c r="V22" i="7"/>
  <c r="U22" i="7"/>
  <c r="T22" i="7"/>
  <c r="S22" i="7"/>
  <c r="R22" i="7"/>
  <c r="Q22" i="7"/>
  <c r="P22" i="7"/>
  <c r="O22" i="7"/>
  <c r="N22" i="7"/>
  <c r="M22" i="7"/>
  <c r="L22" i="7"/>
  <c r="K22" i="7"/>
  <c r="J22" i="7"/>
  <c r="I22" i="7"/>
  <c r="H22" i="7"/>
  <c r="G22" i="7"/>
  <c r="F22" i="7"/>
  <c r="E22" i="7"/>
  <c r="D22" i="7"/>
  <c r="C22" i="7"/>
  <c r="DJ21" i="7"/>
  <c r="DJ52" i="7" s="1"/>
  <c r="DI21" i="7"/>
  <c r="DI52" i="7" s="1"/>
  <c r="DH21" i="7"/>
  <c r="DH52" i="7" s="1"/>
  <c r="DG21" i="7"/>
  <c r="DG52" i="7" s="1"/>
  <c r="DF21" i="7"/>
  <c r="DF52" i="7" s="1"/>
  <c r="DE21" i="7"/>
  <c r="DE52" i="7" s="1"/>
  <c r="DD21" i="7"/>
  <c r="DD52" i="7" s="1"/>
  <c r="DC21" i="7"/>
  <c r="DC52" i="7" s="1"/>
  <c r="DB21" i="7"/>
  <c r="DB52" i="7" s="1"/>
  <c r="DA21" i="7"/>
  <c r="DA52" i="7" s="1"/>
  <c r="CZ21" i="7"/>
  <c r="CZ52" i="7" s="1"/>
  <c r="CY21" i="7"/>
  <c r="CY52" i="7" s="1"/>
  <c r="CX21" i="7"/>
  <c r="CX52" i="7" s="1"/>
  <c r="CW21" i="7"/>
  <c r="CW52" i="7" s="1"/>
  <c r="CV21" i="7"/>
  <c r="CV52" i="7" s="1"/>
  <c r="CU21" i="7"/>
  <c r="CU52" i="7" s="1"/>
  <c r="CT21" i="7"/>
  <c r="CT52" i="7" s="1"/>
  <c r="CS21" i="7"/>
  <c r="CS52" i="7" s="1"/>
  <c r="CR21" i="7"/>
  <c r="CR52" i="7" s="1"/>
  <c r="CQ21" i="7"/>
  <c r="CQ52" i="7" s="1"/>
  <c r="CP21" i="7"/>
  <c r="CP52" i="7" s="1"/>
  <c r="CO21" i="7"/>
  <c r="CO52" i="7" s="1"/>
  <c r="CN21" i="7"/>
  <c r="CN52" i="7" s="1"/>
  <c r="CM21" i="7"/>
  <c r="CM52" i="7" s="1"/>
  <c r="CL21" i="7"/>
  <c r="CL52" i="7" s="1"/>
  <c r="CK21" i="7"/>
  <c r="CK52" i="7" s="1"/>
  <c r="CJ21" i="7"/>
  <c r="CJ52" i="7" s="1"/>
  <c r="CI21" i="7"/>
  <c r="CI52" i="7" s="1"/>
  <c r="CH21" i="7"/>
  <c r="CH52" i="7" s="1"/>
  <c r="CG21" i="7"/>
  <c r="CG52" i="7" s="1"/>
  <c r="CF21" i="7"/>
  <c r="CF52" i="7" s="1"/>
  <c r="CE21" i="7"/>
  <c r="CE52" i="7" s="1"/>
  <c r="CD21" i="7"/>
  <c r="CD52" i="7" s="1"/>
  <c r="CC21" i="7"/>
  <c r="CC52" i="7" s="1"/>
  <c r="CB21" i="7"/>
  <c r="CB52" i="7" s="1"/>
  <c r="CA21" i="7"/>
  <c r="CA52" i="7" s="1"/>
  <c r="BZ21" i="7"/>
  <c r="BZ52" i="7" s="1"/>
  <c r="BY21" i="7"/>
  <c r="BY52" i="7" s="1"/>
  <c r="BX21" i="7"/>
  <c r="BX52" i="7" s="1"/>
  <c r="BW21" i="7"/>
  <c r="BW52" i="7" s="1"/>
  <c r="BV21" i="7"/>
  <c r="BV52" i="7" s="1"/>
  <c r="BU21" i="7"/>
  <c r="BU52" i="7" s="1"/>
  <c r="BT21" i="7"/>
  <c r="BT52" i="7" s="1"/>
  <c r="BS21" i="7"/>
  <c r="BS52" i="7" s="1"/>
  <c r="BR21" i="7"/>
  <c r="BR52" i="7" s="1"/>
  <c r="BQ21" i="7"/>
  <c r="BQ52" i="7" s="1"/>
  <c r="BP21" i="7"/>
  <c r="BP52" i="7" s="1"/>
  <c r="BO21" i="7"/>
  <c r="BO52" i="7" s="1"/>
  <c r="BN21" i="7"/>
  <c r="BN52" i="7" s="1"/>
  <c r="BM21" i="7"/>
  <c r="BM52" i="7" s="1"/>
  <c r="BL21" i="7"/>
  <c r="BL52" i="7" s="1"/>
  <c r="BK21" i="7"/>
  <c r="BK52" i="7" s="1"/>
  <c r="BJ21" i="7"/>
  <c r="BJ52" i="7" s="1"/>
  <c r="BI21" i="7"/>
  <c r="BI52" i="7" s="1"/>
  <c r="BH21" i="7"/>
  <c r="BH52" i="7" s="1"/>
  <c r="BG21" i="7"/>
  <c r="BG52" i="7" s="1"/>
  <c r="BF21" i="7"/>
  <c r="BF52" i="7" s="1"/>
  <c r="BE21" i="7"/>
  <c r="BE52" i="7" s="1"/>
  <c r="BD21" i="7"/>
  <c r="BD52" i="7" s="1"/>
  <c r="BC21" i="7"/>
  <c r="BC52" i="7" s="1"/>
  <c r="BB21" i="7"/>
  <c r="BB52" i="7" s="1"/>
  <c r="BA21" i="7"/>
  <c r="BA52" i="7" s="1"/>
  <c r="AZ21" i="7"/>
  <c r="AZ52" i="7" s="1"/>
  <c r="AY21" i="7"/>
  <c r="AY52" i="7" s="1"/>
  <c r="AX21" i="7"/>
  <c r="AX52" i="7" s="1"/>
  <c r="AW21" i="7"/>
  <c r="AW52" i="7" s="1"/>
  <c r="AV21" i="7"/>
  <c r="AV52" i="7" s="1"/>
  <c r="AU21" i="7"/>
  <c r="AU52" i="7" s="1"/>
  <c r="AT21" i="7"/>
  <c r="AT52" i="7" s="1"/>
  <c r="AS21" i="7"/>
  <c r="AS52" i="7" s="1"/>
  <c r="AR21" i="7"/>
  <c r="AR52" i="7" s="1"/>
  <c r="AQ21" i="7"/>
  <c r="AQ52" i="7" s="1"/>
  <c r="AP21" i="7"/>
  <c r="AP52" i="7" s="1"/>
  <c r="AO21" i="7"/>
  <c r="AO52" i="7" s="1"/>
  <c r="AN21" i="7"/>
  <c r="AN52" i="7" s="1"/>
  <c r="AM21" i="7"/>
  <c r="AM52" i="7" s="1"/>
  <c r="AL21" i="7"/>
  <c r="AL52" i="7" s="1"/>
  <c r="AK21" i="7"/>
  <c r="AK52" i="7" s="1"/>
  <c r="AJ21" i="7"/>
  <c r="AJ52" i="7" s="1"/>
  <c r="AI21" i="7"/>
  <c r="AI52" i="7" s="1"/>
  <c r="AH21" i="7"/>
  <c r="AH52" i="7" s="1"/>
  <c r="AG21" i="7"/>
  <c r="AG52" i="7" s="1"/>
  <c r="AF21" i="7"/>
  <c r="AF52" i="7" s="1"/>
  <c r="AE21" i="7"/>
  <c r="AE52" i="7" s="1"/>
  <c r="AD21" i="7"/>
  <c r="AD52" i="7" s="1"/>
  <c r="AC21" i="7"/>
  <c r="AC52" i="7" s="1"/>
  <c r="AB21" i="7"/>
  <c r="AB52" i="7" s="1"/>
  <c r="AA21" i="7"/>
  <c r="AA52" i="7" s="1"/>
  <c r="Z21" i="7"/>
  <c r="Z52" i="7" s="1"/>
  <c r="Y21" i="7"/>
  <c r="Y52" i="7" s="1"/>
  <c r="X21" i="7"/>
  <c r="X52" i="7" s="1"/>
  <c r="W21" i="7"/>
  <c r="W52" i="7" s="1"/>
  <c r="V21" i="7"/>
  <c r="V52" i="7" s="1"/>
  <c r="U21" i="7"/>
  <c r="U52" i="7" s="1"/>
  <c r="T21" i="7"/>
  <c r="T52" i="7" s="1"/>
  <c r="S21" i="7"/>
  <c r="S52" i="7" s="1"/>
  <c r="R21" i="7"/>
  <c r="R52" i="7" s="1"/>
  <c r="Q21" i="7"/>
  <c r="Q52" i="7" s="1"/>
  <c r="P21" i="7"/>
  <c r="P52" i="7" s="1"/>
  <c r="O21" i="7"/>
  <c r="O52" i="7" s="1"/>
  <c r="N21" i="7"/>
  <c r="N52" i="7" s="1"/>
  <c r="M21" i="7"/>
  <c r="M52" i="7" s="1"/>
  <c r="L21" i="7"/>
  <c r="L52" i="7" s="1"/>
  <c r="K21" i="7"/>
  <c r="K52" i="7" s="1"/>
  <c r="J21" i="7"/>
  <c r="J52" i="7" s="1"/>
  <c r="I21" i="7"/>
  <c r="I52" i="7" s="1"/>
  <c r="H21" i="7"/>
  <c r="H52" i="7" s="1"/>
  <c r="G21" i="7"/>
  <c r="G52" i="7" s="1"/>
  <c r="F21" i="7"/>
  <c r="F52" i="7" s="1"/>
  <c r="E21" i="7"/>
  <c r="E52" i="7" s="1"/>
  <c r="D21" i="7"/>
  <c r="D52" i="7" s="1"/>
  <c r="C21" i="7"/>
  <c r="C52" i="7" s="1"/>
  <c r="DJ20" i="7"/>
  <c r="DI20" i="7"/>
  <c r="DH20" i="7"/>
  <c r="DG20" i="7"/>
  <c r="DF20" i="7"/>
  <c r="DE20" i="7"/>
  <c r="DD20" i="7"/>
  <c r="DC20" i="7"/>
  <c r="DB20" i="7"/>
  <c r="DA20" i="7"/>
  <c r="CZ20" i="7"/>
  <c r="CY20" i="7"/>
  <c r="CX20" i="7"/>
  <c r="CW20" i="7"/>
  <c r="CV20" i="7"/>
  <c r="CU20" i="7"/>
  <c r="CT20" i="7"/>
  <c r="CS20" i="7"/>
  <c r="CR20" i="7"/>
  <c r="CQ20" i="7"/>
  <c r="CP20" i="7"/>
  <c r="CO20" i="7"/>
  <c r="CN20" i="7"/>
  <c r="CM20" i="7"/>
  <c r="CL20" i="7"/>
  <c r="CM45" i="7" s="1"/>
  <c r="CK20" i="7"/>
  <c r="CJ20" i="7"/>
  <c r="CI20" i="7"/>
  <c r="CH20" i="7"/>
  <c r="CG20" i="7"/>
  <c r="CF20" i="7"/>
  <c r="CE20" i="7"/>
  <c r="CD20" i="7"/>
  <c r="CC20" i="7"/>
  <c r="CB20" i="7"/>
  <c r="CA20" i="7"/>
  <c r="BZ20" i="7"/>
  <c r="BY20" i="7"/>
  <c r="BX20" i="7"/>
  <c r="BW20" i="7"/>
  <c r="BV20" i="7"/>
  <c r="BU20" i="7"/>
  <c r="BT20" i="7"/>
  <c r="BS20" i="7"/>
  <c r="BR20" i="7"/>
  <c r="BQ20" i="7"/>
  <c r="BP20" i="7"/>
  <c r="BO20" i="7"/>
  <c r="BN20" i="7"/>
  <c r="BM20" i="7"/>
  <c r="BL20" i="7"/>
  <c r="BK20" i="7"/>
  <c r="BJ20" i="7"/>
  <c r="BI20" i="7"/>
  <c r="BH20" i="7"/>
  <c r="BG20" i="7"/>
  <c r="BF20" i="7"/>
  <c r="BE20" i="7"/>
  <c r="BD20" i="7"/>
  <c r="BC20" i="7"/>
  <c r="BB20" i="7"/>
  <c r="BA20" i="7"/>
  <c r="AZ20" i="7"/>
  <c r="AY20" i="7"/>
  <c r="AX20" i="7"/>
  <c r="AW20" i="7"/>
  <c r="AV20" i="7"/>
  <c r="AU20" i="7"/>
  <c r="AT20" i="7"/>
  <c r="AS20" i="7"/>
  <c r="AR20" i="7"/>
  <c r="AQ20" i="7"/>
  <c r="AP20" i="7"/>
  <c r="AO20" i="7"/>
  <c r="AN20" i="7"/>
  <c r="AM20" i="7"/>
  <c r="AL20" i="7"/>
  <c r="AK20" i="7"/>
  <c r="AJ20" i="7"/>
  <c r="AI20" i="7"/>
  <c r="AH20" i="7"/>
  <c r="AG20" i="7"/>
  <c r="AF20" i="7"/>
  <c r="AE20" i="7"/>
  <c r="AD20" i="7"/>
  <c r="AC20" i="7"/>
  <c r="AB20" i="7"/>
  <c r="AA20" i="7"/>
  <c r="Z20" i="7"/>
  <c r="Y20" i="7"/>
  <c r="X20" i="7"/>
  <c r="W20" i="7"/>
  <c r="V20" i="7"/>
  <c r="U20" i="7"/>
  <c r="T20" i="7"/>
  <c r="S20" i="7"/>
  <c r="R20" i="7"/>
  <c r="Q20" i="7"/>
  <c r="P20" i="7"/>
  <c r="O20" i="7"/>
  <c r="N20" i="7"/>
  <c r="M20" i="7"/>
  <c r="L20" i="7"/>
  <c r="K20" i="7"/>
  <c r="J20" i="7"/>
  <c r="I20" i="7"/>
  <c r="H20" i="7"/>
  <c r="G20" i="7"/>
  <c r="F20" i="7"/>
  <c r="E20" i="7"/>
  <c r="D20" i="7"/>
  <c r="C20" i="7"/>
  <c r="DJ19" i="7"/>
  <c r="DI19" i="7"/>
  <c r="DH19" i="7"/>
  <c r="DG19" i="7"/>
  <c r="DF19" i="7"/>
  <c r="DE19" i="7"/>
  <c r="DD19" i="7"/>
  <c r="DC19" i="7"/>
  <c r="DB19" i="7"/>
  <c r="DA19" i="7"/>
  <c r="CZ19" i="7"/>
  <c r="CY19" i="7"/>
  <c r="CX19" i="7"/>
  <c r="CW19" i="7"/>
  <c r="CV19" i="7"/>
  <c r="CU19" i="7"/>
  <c r="CT19" i="7"/>
  <c r="CS19" i="7"/>
  <c r="CR19" i="7"/>
  <c r="CQ19" i="7"/>
  <c r="CP19" i="7"/>
  <c r="CO19" i="7"/>
  <c r="CN19" i="7"/>
  <c r="CM19" i="7"/>
  <c r="CL19" i="7"/>
  <c r="CK19" i="7"/>
  <c r="CJ19" i="7"/>
  <c r="CI19" i="7"/>
  <c r="CH19" i="7"/>
  <c r="CG19" i="7"/>
  <c r="CF19" i="7"/>
  <c r="CE19" i="7"/>
  <c r="CD19" i="7"/>
  <c r="CC19" i="7"/>
  <c r="CB19" i="7"/>
  <c r="CA19" i="7"/>
  <c r="BZ19" i="7"/>
  <c r="BY19" i="7"/>
  <c r="BX19" i="7"/>
  <c r="BW19" i="7"/>
  <c r="BV19" i="7"/>
  <c r="BU19" i="7"/>
  <c r="BT19" i="7"/>
  <c r="BS19" i="7"/>
  <c r="BR19" i="7"/>
  <c r="BQ19" i="7"/>
  <c r="BP19" i="7"/>
  <c r="BO19" i="7"/>
  <c r="BN19" i="7"/>
  <c r="BM19" i="7"/>
  <c r="BL19" i="7"/>
  <c r="BK19" i="7"/>
  <c r="BJ19" i="7"/>
  <c r="BI19" i="7"/>
  <c r="BH19" i="7"/>
  <c r="BG19" i="7"/>
  <c r="BF19" i="7"/>
  <c r="BE19" i="7"/>
  <c r="BD19" i="7"/>
  <c r="BC19" i="7"/>
  <c r="BB19" i="7"/>
  <c r="BA19" i="7"/>
  <c r="AZ19" i="7"/>
  <c r="AY19" i="7"/>
  <c r="AX19" i="7"/>
  <c r="AW19" i="7"/>
  <c r="AV19" i="7"/>
  <c r="AU19" i="7"/>
  <c r="AT19" i="7"/>
  <c r="AS19" i="7"/>
  <c r="AR19" i="7"/>
  <c r="AQ19" i="7"/>
  <c r="AP19" i="7"/>
  <c r="AO19" i="7"/>
  <c r="AN19" i="7"/>
  <c r="AM19" i="7"/>
  <c r="AL19" i="7"/>
  <c r="AK19" i="7"/>
  <c r="AJ19" i="7"/>
  <c r="AI19" i="7"/>
  <c r="AH19" i="7"/>
  <c r="AG19" i="7"/>
  <c r="AF19" i="7"/>
  <c r="AE19" i="7"/>
  <c r="AD19" i="7"/>
  <c r="AC19" i="7"/>
  <c r="AB19" i="7"/>
  <c r="AA19" i="7"/>
  <c r="Z19" i="7"/>
  <c r="Y19" i="7"/>
  <c r="X19" i="7"/>
  <c r="W19" i="7"/>
  <c r="V19" i="7"/>
  <c r="U19" i="7"/>
  <c r="T19" i="7"/>
  <c r="S19" i="7"/>
  <c r="R19" i="7"/>
  <c r="Q19" i="7"/>
  <c r="P19" i="7"/>
  <c r="O19" i="7"/>
  <c r="N19" i="7"/>
  <c r="M19" i="7"/>
  <c r="L19" i="7"/>
  <c r="K19" i="7"/>
  <c r="J19" i="7"/>
  <c r="I19" i="7"/>
  <c r="H19" i="7"/>
  <c r="G19" i="7"/>
  <c r="F19" i="7"/>
  <c r="E19" i="7"/>
  <c r="D19" i="7"/>
  <c r="C19" i="7"/>
  <c r="DJ18" i="7"/>
  <c r="DI18" i="7"/>
  <c r="DH18" i="7"/>
  <c r="DG18" i="7"/>
  <c r="DF18" i="7"/>
  <c r="DE18" i="7"/>
  <c r="DD18" i="7"/>
  <c r="DC18" i="7"/>
  <c r="DB18" i="7"/>
  <c r="DA18" i="7"/>
  <c r="CZ18" i="7"/>
  <c r="CY18" i="7"/>
  <c r="CX18" i="7"/>
  <c r="CW18" i="7"/>
  <c r="CV18" i="7"/>
  <c r="CU18" i="7"/>
  <c r="CT18" i="7"/>
  <c r="CS18" i="7"/>
  <c r="CR18" i="7"/>
  <c r="CQ18" i="7"/>
  <c r="CP18" i="7"/>
  <c r="CO18" i="7"/>
  <c r="CN18" i="7"/>
  <c r="CM18" i="7"/>
  <c r="CL18" i="7"/>
  <c r="CK18" i="7"/>
  <c r="CJ18" i="7"/>
  <c r="CI18" i="7"/>
  <c r="CH18" i="7"/>
  <c r="CG18" i="7"/>
  <c r="CF18" i="7"/>
  <c r="CE18" i="7"/>
  <c r="CD18" i="7"/>
  <c r="CC18" i="7"/>
  <c r="CB18" i="7"/>
  <c r="CA18" i="7"/>
  <c r="BZ18" i="7"/>
  <c r="BY18" i="7"/>
  <c r="BX18" i="7"/>
  <c r="BW18" i="7"/>
  <c r="BV18" i="7"/>
  <c r="BU18" i="7"/>
  <c r="BT18" i="7"/>
  <c r="BS18" i="7"/>
  <c r="BR18" i="7"/>
  <c r="BQ18" i="7"/>
  <c r="BP18" i="7"/>
  <c r="BO18" i="7"/>
  <c r="BN18" i="7"/>
  <c r="BM18" i="7"/>
  <c r="BL18" i="7"/>
  <c r="BK18" i="7"/>
  <c r="BJ18" i="7"/>
  <c r="BI18" i="7"/>
  <c r="BH18" i="7"/>
  <c r="BG18" i="7"/>
  <c r="BF18" i="7"/>
  <c r="BE18" i="7"/>
  <c r="BD18" i="7"/>
  <c r="BC18" i="7"/>
  <c r="BB18" i="7"/>
  <c r="BA18" i="7"/>
  <c r="AZ18" i="7"/>
  <c r="AY18" i="7"/>
  <c r="AX18" i="7"/>
  <c r="AW18" i="7"/>
  <c r="AV18" i="7"/>
  <c r="AU18" i="7"/>
  <c r="AT18" i="7"/>
  <c r="AS18" i="7"/>
  <c r="AR18" i="7"/>
  <c r="AQ18" i="7"/>
  <c r="AP18" i="7"/>
  <c r="AO18" i="7"/>
  <c r="AN18" i="7"/>
  <c r="AM18" i="7"/>
  <c r="AL18" i="7"/>
  <c r="AK18" i="7"/>
  <c r="AJ18" i="7"/>
  <c r="AI18" i="7"/>
  <c r="AH18" i="7"/>
  <c r="AG18" i="7"/>
  <c r="AF18" i="7"/>
  <c r="AE18" i="7"/>
  <c r="AD18" i="7"/>
  <c r="AC18" i="7"/>
  <c r="AB18" i="7"/>
  <c r="AA18" i="7"/>
  <c r="Z18" i="7"/>
  <c r="Y18" i="7"/>
  <c r="X18" i="7"/>
  <c r="W18" i="7"/>
  <c r="V18" i="7"/>
  <c r="U18" i="7"/>
  <c r="T18" i="7"/>
  <c r="S18" i="7"/>
  <c r="R18" i="7"/>
  <c r="Q18" i="7"/>
  <c r="P18" i="7"/>
  <c r="O18" i="7"/>
  <c r="N18" i="7"/>
  <c r="M18" i="7"/>
  <c r="L18" i="7"/>
  <c r="K18" i="7"/>
  <c r="J18" i="7"/>
  <c r="I18" i="7"/>
  <c r="H18" i="7"/>
  <c r="G18" i="7"/>
  <c r="F18" i="7"/>
  <c r="E18" i="7"/>
  <c r="D18" i="7"/>
  <c r="C18" i="7"/>
  <c r="DJ17" i="7"/>
  <c r="DI17" i="7"/>
  <c r="DH17" i="7"/>
  <c r="DG17" i="7"/>
  <c r="DF17" i="7"/>
  <c r="DE17" i="7"/>
  <c r="DD17" i="7"/>
  <c r="DC17" i="7"/>
  <c r="DB17" i="7"/>
  <c r="DA17" i="7"/>
  <c r="CZ17" i="7"/>
  <c r="CY17" i="7"/>
  <c r="CX17" i="7"/>
  <c r="CW17" i="7"/>
  <c r="CV17" i="7"/>
  <c r="CU17" i="7"/>
  <c r="CT17" i="7"/>
  <c r="CS17" i="7"/>
  <c r="CR17" i="7"/>
  <c r="CQ17" i="7"/>
  <c r="CP17" i="7"/>
  <c r="CO17" i="7"/>
  <c r="CN17" i="7"/>
  <c r="CM17" i="7"/>
  <c r="CL17" i="7"/>
  <c r="CK17" i="7"/>
  <c r="CJ17" i="7"/>
  <c r="CI17" i="7"/>
  <c r="CH17" i="7"/>
  <c r="CG17" i="7"/>
  <c r="CF17" i="7"/>
  <c r="CE17" i="7"/>
  <c r="CD17" i="7"/>
  <c r="CC17" i="7"/>
  <c r="CB17" i="7"/>
  <c r="CA17" i="7"/>
  <c r="BZ17" i="7"/>
  <c r="BY17" i="7"/>
  <c r="BX17" i="7"/>
  <c r="BW17" i="7"/>
  <c r="BV17" i="7"/>
  <c r="BU17" i="7"/>
  <c r="BT17" i="7"/>
  <c r="BS17" i="7"/>
  <c r="BR17" i="7"/>
  <c r="BQ17" i="7"/>
  <c r="BP17" i="7"/>
  <c r="BO17" i="7"/>
  <c r="BN17" i="7"/>
  <c r="BM17" i="7"/>
  <c r="BL17" i="7"/>
  <c r="BK17" i="7"/>
  <c r="BJ17" i="7"/>
  <c r="BI17" i="7"/>
  <c r="BH17" i="7"/>
  <c r="BG17" i="7"/>
  <c r="BF17" i="7"/>
  <c r="BE17" i="7"/>
  <c r="BD17" i="7"/>
  <c r="BC17" i="7"/>
  <c r="BB17" i="7"/>
  <c r="BA17" i="7"/>
  <c r="AZ17" i="7"/>
  <c r="AY17" i="7"/>
  <c r="AX17" i="7"/>
  <c r="AW17" i="7"/>
  <c r="AV17" i="7"/>
  <c r="AU17" i="7"/>
  <c r="AT17" i="7"/>
  <c r="AS17" i="7"/>
  <c r="AR17" i="7"/>
  <c r="AQ17" i="7"/>
  <c r="AP17" i="7"/>
  <c r="AO17" i="7"/>
  <c r="AN17" i="7"/>
  <c r="AM17" i="7"/>
  <c r="AL17" i="7"/>
  <c r="AK17" i="7"/>
  <c r="AJ17" i="7"/>
  <c r="AI17" i="7"/>
  <c r="AH17" i="7"/>
  <c r="AG17" i="7"/>
  <c r="AF17" i="7"/>
  <c r="AE17" i="7"/>
  <c r="AD17" i="7"/>
  <c r="AC17" i="7"/>
  <c r="AB17" i="7"/>
  <c r="AA17" i="7"/>
  <c r="Z17" i="7"/>
  <c r="Y17" i="7"/>
  <c r="X17" i="7"/>
  <c r="W17" i="7"/>
  <c r="V17" i="7"/>
  <c r="U17" i="7"/>
  <c r="T17" i="7"/>
  <c r="S17" i="7"/>
  <c r="R17" i="7"/>
  <c r="Q17" i="7"/>
  <c r="P17" i="7"/>
  <c r="O17" i="7"/>
  <c r="N17" i="7"/>
  <c r="M17" i="7"/>
  <c r="L17" i="7"/>
  <c r="K17" i="7"/>
  <c r="J17" i="7"/>
  <c r="I17" i="7"/>
  <c r="H17" i="7"/>
  <c r="G17" i="7"/>
  <c r="F17" i="7"/>
  <c r="E17" i="7"/>
  <c r="D17" i="7"/>
  <c r="C17" i="7"/>
  <c r="DJ16" i="7"/>
  <c r="DI16" i="7"/>
  <c r="DH16" i="7"/>
  <c r="DG16" i="7"/>
  <c r="DF16" i="7"/>
  <c r="DE16" i="7"/>
  <c r="DD16" i="7"/>
  <c r="DC16" i="7"/>
  <c r="DB16" i="7"/>
  <c r="DA16" i="7"/>
  <c r="CZ16" i="7"/>
  <c r="CY16" i="7"/>
  <c r="CX16" i="7"/>
  <c r="CW16" i="7"/>
  <c r="CV16" i="7"/>
  <c r="CU16" i="7"/>
  <c r="CT16" i="7"/>
  <c r="CS16" i="7"/>
  <c r="CR16" i="7"/>
  <c r="CQ16" i="7"/>
  <c r="CP16" i="7"/>
  <c r="CO16" i="7"/>
  <c r="CN16" i="7"/>
  <c r="CM16" i="7"/>
  <c r="CL16" i="7"/>
  <c r="CK16" i="7"/>
  <c r="CJ16" i="7"/>
  <c r="CI16" i="7"/>
  <c r="CH16" i="7"/>
  <c r="CG16" i="7"/>
  <c r="CF16" i="7"/>
  <c r="CE16" i="7"/>
  <c r="CD16" i="7"/>
  <c r="CC16" i="7"/>
  <c r="CB16" i="7"/>
  <c r="CA16" i="7"/>
  <c r="BZ16" i="7"/>
  <c r="BY16" i="7"/>
  <c r="BX16" i="7"/>
  <c r="BW16" i="7"/>
  <c r="BV16" i="7"/>
  <c r="BU16" i="7"/>
  <c r="BT16" i="7"/>
  <c r="BS16" i="7"/>
  <c r="BR16" i="7"/>
  <c r="BQ16" i="7"/>
  <c r="BP16" i="7"/>
  <c r="BO16" i="7"/>
  <c r="BN16" i="7"/>
  <c r="BM16" i="7"/>
  <c r="BL16" i="7"/>
  <c r="BK16" i="7"/>
  <c r="BJ16" i="7"/>
  <c r="BI16" i="7"/>
  <c r="BH16" i="7"/>
  <c r="BG16" i="7"/>
  <c r="BF16" i="7"/>
  <c r="BE16" i="7"/>
  <c r="BD16" i="7"/>
  <c r="BC16" i="7"/>
  <c r="BB16" i="7"/>
  <c r="BA16" i="7"/>
  <c r="AZ16" i="7"/>
  <c r="AY16" i="7"/>
  <c r="AX16" i="7"/>
  <c r="AW16" i="7"/>
  <c r="AV16" i="7"/>
  <c r="AU16" i="7"/>
  <c r="AT16" i="7"/>
  <c r="AS16" i="7"/>
  <c r="AR16" i="7"/>
  <c r="AQ16" i="7"/>
  <c r="AP16" i="7"/>
  <c r="AO16" i="7"/>
  <c r="AN16" i="7"/>
  <c r="AM16" i="7"/>
  <c r="AL16" i="7"/>
  <c r="AK16" i="7"/>
  <c r="AJ16" i="7"/>
  <c r="AI16" i="7"/>
  <c r="AH16" i="7"/>
  <c r="AG16" i="7"/>
  <c r="AF16" i="7"/>
  <c r="AE16" i="7"/>
  <c r="AD16" i="7"/>
  <c r="AC16" i="7"/>
  <c r="AB16" i="7"/>
  <c r="AA16" i="7"/>
  <c r="Z16" i="7"/>
  <c r="Y16" i="7"/>
  <c r="X16" i="7"/>
  <c r="W16" i="7"/>
  <c r="V16" i="7"/>
  <c r="U16" i="7"/>
  <c r="T16" i="7"/>
  <c r="S16" i="7"/>
  <c r="R16" i="7"/>
  <c r="Q16" i="7"/>
  <c r="P16" i="7"/>
  <c r="O16" i="7"/>
  <c r="N16" i="7"/>
  <c r="M16" i="7"/>
  <c r="L16" i="7"/>
  <c r="K16" i="7"/>
  <c r="J16" i="7"/>
  <c r="I16" i="7"/>
  <c r="H16" i="7"/>
  <c r="G16" i="7"/>
  <c r="F16" i="7"/>
  <c r="E16" i="7"/>
  <c r="D16" i="7"/>
  <c r="C16" i="7"/>
  <c r="DJ15" i="7"/>
  <c r="DI15" i="7"/>
  <c r="DH15" i="7"/>
  <c r="DG15" i="7"/>
  <c r="DF15" i="7"/>
  <c r="DE15" i="7"/>
  <c r="DD15" i="7"/>
  <c r="DC15" i="7"/>
  <c r="DB15" i="7"/>
  <c r="DA15" i="7"/>
  <c r="CZ15" i="7"/>
  <c r="CY15" i="7"/>
  <c r="CX15" i="7"/>
  <c r="CW15" i="7"/>
  <c r="CV15" i="7"/>
  <c r="CU15" i="7"/>
  <c r="CT15" i="7"/>
  <c r="CS15" i="7"/>
  <c r="CR15" i="7"/>
  <c r="CQ15" i="7"/>
  <c r="CP15" i="7"/>
  <c r="CO15" i="7"/>
  <c r="CN15" i="7"/>
  <c r="CM15" i="7"/>
  <c r="CL15" i="7"/>
  <c r="CK15" i="7"/>
  <c r="CJ15" i="7"/>
  <c r="CI15" i="7"/>
  <c r="CH15" i="7"/>
  <c r="CG15" i="7"/>
  <c r="CF15" i="7"/>
  <c r="CE15" i="7"/>
  <c r="CD15" i="7"/>
  <c r="CC15" i="7"/>
  <c r="CB15" i="7"/>
  <c r="CA15" i="7"/>
  <c r="BZ15" i="7"/>
  <c r="BY15" i="7"/>
  <c r="BX15" i="7"/>
  <c r="BW15" i="7"/>
  <c r="BV15" i="7"/>
  <c r="BU15" i="7"/>
  <c r="BT15" i="7"/>
  <c r="BS15" i="7"/>
  <c r="BR15" i="7"/>
  <c r="BQ15" i="7"/>
  <c r="BP15" i="7"/>
  <c r="BO15" i="7"/>
  <c r="BN15" i="7"/>
  <c r="BM15" i="7"/>
  <c r="BL15" i="7"/>
  <c r="BK15" i="7"/>
  <c r="BJ15" i="7"/>
  <c r="BI15" i="7"/>
  <c r="BH15" i="7"/>
  <c r="BG15" i="7"/>
  <c r="BF15" i="7"/>
  <c r="BE15" i="7"/>
  <c r="BD15" i="7"/>
  <c r="BC15" i="7"/>
  <c r="BB15" i="7"/>
  <c r="BA15" i="7"/>
  <c r="AZ15" i="7"/>
  <c r="AY15" i="7"/>
  <c r="AX15" i="7"/>
  <c r="AW15" i="7"/>
  <c r="AV15" i="7"/>
  <c r="AU15" i="7"/>
  <c r="AT15" i="7"/>
  <c r="AS15" i="7"/>
  <c r="AR15" i="7"/>
  <c r="AQ15" i="7"/>
  <c r="AP15" i="7"/>
  <c r="AO15" i="7"/>
  <c r="AN15" i="7"/>
  <c r="AM15" i="7"/>
  <c r="AL15" i="7"/>
  <c r="AK15" i="7"/>
  <c r="AJ15" i="7"/>
  <c r="AI15" i="7"/>
  <c r="AH15" i="7"/>
  <c r="AG15" i="7"/>
  <c r="AF15" i="7"/>
  <c r="AE15" i="7"/>
  <c r="AD15" i="7"/>
  <c r="AC15" i="7"/>
  <c r="AB15" i="7"/>
  <c r="AA15" i="7"/>
  <c r="Z15" i="7"/>
  <c r="Y15" i="7"/>
  <c r="X15" i="7"/>
  <c r="W15" i="7"/>
  <c r="V15" i="7"/>
  <c r="U15" i="7"/>
  <c r="T15" i="7"/>
  <c r="S15" i="7"/>
  <c r="R15" i="7"/>
  <c r="Q15" i="7"/>
  <c r="P15" i="7"/>
  <c r="O15" i="7"/>
  <c r="N15" i="7"/>
  <c r="M15" i="7"/>
  <c r="L15" i="7"/>
  <c r="K15" i="7"/>
  <c r="J15" i="7"/>
  <c r="I15" i="7"/>
  <c r="H15" i="7"/>
  <c r="G15" i="7"/>
  <c r="F15" i="7"/>
  <c r="E15" i="7"/>
  <c r="D15" i="7"/>
  <c r="C15" i="7"/>
  <c r="DJ14" i="7"/>
  <c r="DI14" i="7"/>
  <c r="DH14" i="7"/>
  <c r="DG14" i="7"/>
  <c r="DF14" i="7"/>
  <c r="DE14" i="7"/>
  <c r="DD14" i="7"/>
  <c r="DC14" i="7"/>
  <c r="DB14" i="7"/>
  <c r="DA14" i="7"/>
  <c r="CZ14" i="7"/>
  <c r="CY14" i="7"/>
  <c r="CX14" i="7"/>
  <c r="CW14" i="7"/>
  <c r="CV14" i="7"/>
  <c r="CU14" i="7"/>
  <c r="CT14" i="7"/>
  <c r="CS14" i="7"/>
  <c r="CR14" i="7"/>
  <c r="CQ14" i="7"/>
  <c r="CP14" i="7"/>
  <c r="CO14" i="7"/>
  <c r="CN14" i="7"/>
  <c r="CM14" i="7"/>
  <c r="CL14" i="7"/>
  <c r="CK14" i="7"/>
  <c r="CJ14" i="7"/>
  <c r="CI14" i="7"/>
  <c r="CH14" i="7"/>
  <c r="CG14" i="7"/>
  <c r="CF14" i="7"/>
  <c r="CE14" i="7"/>
  <c r="CD14" i="7"/>
  <c r="CC14" i="7"/>
  <c r="CB14" i="7"/>
  <c r="CA14" i="7"/>
  <c r="BZ14" i="7"/>
  <c r="BY14" i="7"/>
  <c r="BX14" i="7"/>
  <c r="BW14" i="7"/>
  <c r="BV14" i="7"/>
  <c r="BU14" i="7"/>
  <c r="BT14" i="7"/>
  <c r="BS14" i="7"/>
  <c r="BR14" i="7"/>
  <c r="BQ14" i="7"/>
  <c r="BP14" i="7"/>
  <c r="BO14" i="7"/>
  <c r="BN14" i="7"/>
  <c r="BM14" i="7"/>
  <c r="BL14" i="7"/>
  <c r="BK14" i="7"/>
  <c r="BJ14" i="7"/>
  <c r="BI14" i="7"/>
  <c r="BH14" i="7"/>
  <c r="BG14" i="7"/>
  <c r="BF14" i="7"/>
  <c r="BE14" i="7"/>
  <c r="BD14" i="7"/>
  <c r="BC14" i="7"/>
  <c r="BB14" i="7"/>
  <c r="BA14" i="7"/>
  <c r="AZ14" i="7"/>
  <c r="AY14" i="7"/>
  <c r="AX14" i="7"/>
  <c r="AW14" i="7"/>
  <c r="AV14" i="7"/>
  <c r="AU14" i="7"/>
  <c r="AT14" i="7"/>
  <c r="AS14" i="7"/>
  <c r="AR14" i="7"/>
  <c r="AQ14" i="7"/>
  <c r="AP14" i="7"/>
  <c r="AO14" i="7"/>
  <c r="AN14" i="7"/>
  <c r="AM14" i="7"/>
  <c r="AL14" i="7"/>
  <c r="AK14" i="7"/>
  <c r="AJ14" i="7"/>
  <c r="AI14" i="7"/>
  <c r="AH14" i="7"/>
  <c r="AG14" i="7"/>
  <c r="AF14" i="7"/>
  <c r="AE14" i="7"/>
  <c r="AD14" i="7"/>
  <c r="AC14" i="7"/>
  <c r="AB14" i="7"/>
  <c r="AA14" i="7"/>
  <c r="Z14" i="7"/>
  <c r="Y14" i="7"/>
  <c r="X14" i="7"/>
  <c r="W14" i="7"/>
  <c r="V14" i="7"/>
  <c r="U14" i="7"/>
  <c r="T14" i="7"/>
  <c r="S14" i="7"/>
  <c r="R14" i="7"/>
  <c r="Q14" i="7"/>
  <c r="P14" i="7"/>
  <c r="O14" i="7"/>
  <c r="N14" i="7"/>
  <c r="M14" i="7"/>
  <c r="L14" i="7"/>
  <c r="K14" i="7"/>
  <c r="J14" i="7"/>
  <c r="I14" i="7"/>
  <c r="H14" i="7"/>
  <c r="G14" i="7"/>
  <c r="F14" i="7"/>
  <c r="E14" i="7"/>
  <c r="D14" i="7"/>
  <c r="C14" i="7"/>
  <c r="DJ13" i="7"/>
  <c r="DJ31" i="7" s="1"/>
  <c r="DI13" i="7"/>
  <c r="DI31" i="7" s="1"/>
  <c r="DH13" i="7"/>
  <c r="DH31" i="7" s="1"/>
  <c r="DG13" i="7"/>
  <c r="DG31" i="7" s="1"/>
  <c r="DF13" i="7"/>
  <c r="DF31" i="7" s="1"/>
  <c r="DE13" i="7"/>
  <c r="DE31" i="7" s="1"/>
  <c r="DD13" i="7"/>
  <c r="DD31" i="7" s="1"/>
  <c r="DC13" i="7"/>
  <c r="DC31" i="7" s="1"/>
  <c r="DB13" i="7"/>
  <c r="DB31" i="7" s="1"/>
  <c r="DA13" i="7"/>
  <c r="DA31" i="7" s="1"/>
  <c r="CZ13" i="7"/>
  <c r="CZ31" i="7" s="1"/>
  <c r="CY13" i="7"/>
  <c r="CY31" i="7" s="1"/>
  <c r="CX13" i="7"/>
  <c r="CX31" i="7" s="1"/>
  <c r="CW13" i="7"/>
  <c r="CW31" i="7" s="1"/>
  <c r="CV13" i="7"/>
  <c r="CV31" i="7" s="1"/>
  <c r="CU13" i="7"/>
  <c r="CU31" i="7" s="1"/>
  <c r="CT13" i="7"/>
  <c r="CT31" i="7" s="1"/>
  <c r="CS13" i="7"/>
  <c r="CS31" i="7" s="1"/>
  <c r="CR13" i="7"/>
  <c r="CR31" i="7" s="1"/>
  <c r="CQ13" i="7"/>
  <c r="CQ31" i="7" s="1"/>
  <c r="CP13" i="7"/>
  <c r="CP31" i="7" s="1"/>
  <c r="CO13" i="7"/>
  <c r="CO31" i="7" s="1"/>
  <c r="CN13" i="7"/>
  <c r="CN31" i="7" s="1"/>
  <c r="CM13" i="7"/>
  <c r="CM31" i="7" s="1"/>
  <c r="CL13" i="7"/>
  <c r="CL31" i="7" s="1"/>
  <c r="CK13" i="7"/>
  <c r="CK31" i="7" s="1"/>
  <c r="CJ13" i="7"/>
  <c r="CJ31" i="7" s="1"/>
  <c r="CI13" i="7"/>
  <c r="CI31" i="7" s="1"/>
  <c r="CH13" i="7"/>
  <c r="CH31" i="7" s="1"/>
  <c r="CG13" i="7"/>
  <c r="CG31" i="7" s="1"/>
  <c r="CF13" i="7"/>
  <c r="CF31" i="7" s="1"/>
  <c r="CE13" i="7"/>
  <c r="CE31" i="7" s="1"/>
  <c r="CD13" i="7"/>
  <c r="CD31" i="7" s="1"/>
  <c r="CC13" i="7"/>
  <c r="CC31" i="7" s="1"/>
  <c r="CB13" i="7"/>
  <c r="CB31" i="7" s="1"/>
  <c r="CA13" i="7"/>
  <c r="CA31" i="7" s="1"/>
  <c r="BZ13" i="7"/>
  <c r="BZ31" i="7" s="1"/>
  <c r="BY13" i="7"/>
  <c r="BY31" i="7" s="1"/>
  <c r="BX13" i="7"/>
  <c r="BX31" i="7" s="1"/>
  <c r="BW13" i="7"/>
  <c r="BW31" i="7" s="1"/>
  <c r="BV13" i="7"/>
  <c r="BV31" i="7" s="1"/>
  <c r="BU13" i="7"/>
  <c r="BU31" i="7" s="1"/>
  <c r="BT13" i="7"/>
  <c r="BT31" i="7" s="1"/>
  <c r="BS13" i="7"/>
  <c r="BS31" i="7" s="1"/>
  <c r="BR13" i="7"/>
  <c r="BR31" i="7" s="1"/>
  <c r="BQ13" i="7"/>
  <c r="BQ31" i="7" s="1"/>
  <c r="BP13" i="7"/>
  <c r="BP31" i="7" s="1"/>
  <c r="BO13" i="7"/>
  <c r="BO31" i="7" s="1"/>
  <c r="BN13" i="7"/>
  <c r="BN31" i="7" s="1"/>
  <c r="BM13" i="7"/>
  <c r="BM31" i="7" s="1"/>
  <c r="BL13" i="7"/>
  <c r="BL31" i="7" s="1"/>
  <c r="BK13" i="7"/>
  <c r="BK31" i="7" s="1"/>
  <c r="BJ13" i="7"/>
  <c r="BJ31" i="7" s="1"/>
  <c r="BI13" i="7"/>
  <c r="BI31" i="7" s="1"/>
  <c r="BH13" i="7"/>
  <c r="BH31" i="7" s="1"/>
  <c r="BG13" i="7"/>
  <c r="BG31" i="7" s="1"/>
  <c r="BF13" i="7"/>
  <c r="BF31" i="7" s="1"/>
  <c r="BE13" i="7"/>
  <c r="BE31" i="7" s="1"/>
  <c r="BD13" i="7"/>
  <c r="BD31" i="7" s="1"/>
  <c r="BC13" i="7"/>
  <c r="BC31" i="7" s="1"/>
  <c r="BB13" i="7"/>
  <c r="BB31" i="7" s="1"/>
  <c r="BA13" i="7"/>
  <c r="BA31" i="7" s="1"/>
  <c r="AZ13" i="7"/>
  <c r="AZ31" i="7" s="1"/>
  <c r="AY13" i="7"/>
  <c r="AY31" i="7" s="1"/>
  <c r="AX13" i="7"/>
  <c r="AX31" i="7" s="1"/>
  <c r="AW13" i="7"/>
  <c r="AW31" i="7" s="1"/>
  <c r="AV13" i="7"/>
  <c r="AV31" i="7" s="1"/>
  <c r="AU13" i="7"/>
  <c r="AU31" i="7" s="1"/>
  <c r="AT13" i="7"/>
  <c r="AT31" i="7" s="1"/>
  <c r="AS13" i="7"/>
  <c r="AS31" i="7" s="1"/>
  <c r="AR13" i="7"/>
  <c r="AR31" i="7" s="1"/>
  <c r="AQ13" i="7"/>
  <c r="AQ31" i="7" s="1"/>
  <c r="AP13" i="7"/>
  <c r="AP31" i="7" s="1"/>
  <c r="AO13" i="7"/>
  <c r="AO31" i="7" s="1"/>
  <c r="AN13" i="7"/>
  <c r="AN31" i="7" s="1"/>
  <c r="AM13" i="7"/>
  <c r="AM31" i="7" s="1"/>
  <c r="AL13" i="7"/>
  <c r="AL31" i="7" s="1"/>
  <c r="AK13" i="7"/>
  <c r="AK31" i="7" s="1"/>
  <c r="AJ13" i="7"/>
  <c r="AJ31" i="7" s="1"/>
  <c r="AI13" i="7"/>
  <c r="AI31" i="7" s="1"/>
  <c r="AH13" i="7"/>
  <c r="AH31" i="7" s="1"/>
  <c r="AG13" i="7"/>
  <c r="AG31" i="7" s="1"/>
  <c r="AF13" i="7"/>
  <c r="AF31" i="7" s="1"/>
  <c r="AE13" i="7"/>
  <c r="AE31" i="7" s="1"/>
  <c r="AD13" i="7"/>
  <c r="AD31" i="7" s="1"/>
  <c r="AC13" i="7"/>
  <c r="AC31" i="7" s="1"/>
  <c r="AB13" i="7"/>
  <c r="AB31" i="7" s="1"/>
  <c r="AA13" i="7"/>
  <c r="AA31" i="7" s="1"/>
  <c r="Z13" i="7"/>
  <c r="Z31" i="7" s="1"/>
  <c r="Y13" i="7"/>
  <c r="Y31" i="7" s="1"/>
  <c r="X13" i="7"/>
  <c r="X31" i="7" s="1"/>
  <c r="W13" i="7"/>
  <c r="W31" i="7" s="1"/>
  <c r="V13" i="7"/>
  <c r="V31" i="7" s="1"/>
  <c r="U13" i="7"/>
  <c r="U31" i="7" s="1"/>
  <c r="T13" i="7"/>
  <c r="T31" i="7" s="1"/>
  <c r="S13" i="7"/>
  <c r="S31" i="7" s="1"/>
  <c r="R13" i="7"/>
  <c r="R31" i="7" s="1"/>
  <c r="Q13" i="7"/>
  <c r="Q31" i="7" s="1"/>
  <c r="P13" i="7"/>
  <c r="P31" i="7" s="1"/>
  <c r="O13" i="7"/>
  <c r="O31" i="7" s="1"/>
  <c r="N13" i="7"/>
  <c r="N31" i="7" s="1"/>
  <c r="M13" i="7"/>
  <c r="M31" i="7" s="1"/>
  <c r="L13" i="7"/>
  <c r="L31" i="7" s="1"/>
  <c r="K13" i="7"/>
  <c r="K31" i="7" s="1"/>
  <c r="J13" i="7"/>
  <c r="J31" i="7" s="1"/>
  <c r="I13" i="7"/>
  <c r="I31" i="7" s="1"/>
  <c r="H13" i="7"/>
  <c r="H31" i="7" s="1"/>
  <c r="G13" i="7"/>
  <c r="G31" i="7" s="1"/>
  <c r="F13" i="7"/>
  <c r="F31" i="7" s="1"/>
  <c r="E13" i="7"/>
  <c r="E31" i="7" s="1"/>
  <c r="D13" i="7"/>
  <c r="D31" i="7" s="1"/>
  <c r="C13" i="7"/>
  <c r="C31" i="7" s="1"/>
  <c r="DJ12" i="7"/>
  <c r="DI12" i="7"/>
  <c r="DH12" i="7"/>
  <c r="DG12" i="7"/>
  <c r="DF12" i="7"/>
  <c r="DE12" i="7"/>
  <c r="DD12" i="7"/>
  <c r="DC12" i="7"/>
  <c r="DB12" i="7"/>
  <c r="DA12" i="7"/>
  <c r="CZ12" i="7"/>
  <c r="CY12" i="7"/>
  <c r="CX12" i="7"/>
  <c r="CW12" i="7"/>
  <c r="CW30" i="7" s="1"/>
  <c r="CZ35" i="7" s="1"/>
  <c r="CV12" i="7"/>
  <c r="CU12" i="7"/>
  <c r="CT12" i="7"/>
  <c r="CS12" i="7"/>
  <c r="CR12" i="7"/>
  <c r="CQ12" i="7"/>
  <c r="CP12" i="7"/>
  <c r="CO12" i="7"/>
  <c r="CO30" i="7" s="1"/>
  <c r="CN12" i="7"/>
  <c r="CM12" i="7"/>
  <c r="CL12" i="7"/>
  <c r="CK12" i="7"/>
  <c r="CJ12" i="7"/>
  <c r="CI12" i="7"/>
  <c r="CH12" i="7"/>
  <c r="CG12" i="7"/>
  <c r="CF12" i="7"/>
  <c r="CE12" i="7"/>
  <c r="CD12" i="7"/>
  <c r="CC12" i="7"/>
  <c r="CB12" i="7"/>
  <c r="CA12" i="7"/>
  <c r="BZ12" i="7"/>
  <c r="BY12" i="7"/>
  <c r="BX12" i="7"/>
  <c r="BW12" i="7"/>
  <c r="BV12" i="7"/>
  <c r="BU12" i="7"/>
  <c r="BT12" i="7"/>
  <c r="BS12" i="7"/>
  <c r="BR12" i="7"/>
  <c r="BQ12" i="7"/>
  <c r="BP12" i="7"/>
  <c r="BO12" i="7"/>
  <c r="BN12" i="7"/>
  <c r="BM12" i="7"/>
  <c r="BL12" i="7"/>
  <c r="BK12" i="7"/>
  <c r="BJ12" i="7"/>
  <c r="BI12" i="7"/>
  <c r="BH12" i="7"/>
  <c r="BG12" i="7"/>
  <c r="BF12" i="7"/>
  <c r="BE12" i="7"/>
  <c r="BD12" i="7"/>
  <c r="BC12" i="7"/>
  <c r="BB12" i="7"/>
  <c r="BA12" i="7"/>
  <c r="AZ12" i="7"/>
  <c r="AY12" i="7"/>
  <c r="AX12" i="7"/>
  <c r="AW12" i="7"/>
  <c r="AV12" i="7"/>
  <c r="AU12" i="7"/>
  <c r="AT12" i="7"/>
  <c r="AS12" i="7"/>
  <c r="AR12" i="7"/>
  <c r="AQ12" i="7"/>
  <c r="AP12" i="7"/>
  <c r="AO12" i="7"/>
  <c r="AN12" i="7"/>
  <c r="AM12" i="7"/>
  <c r="AL12" i="7"/>
  <c r="AK12" i="7"/>
  <c r="AJ12" i="7"/>
  <c r="AI12" i="7"/>
  <c r="AH12" i="7"/>
  <c r="AG12" i="7"/>
  <c r="AF12" i="7"/>
  <c r="AE12" i="7"/>
  <c r="AD12" i="7"/>
  <c r="AC12" i="7"/>
  <c r="AB12" i="7"/>
  <c r="AA12" i="7"/>
  <c r="Z12" i="7"/>
  <c r="Y12" i="7"/>
  <c r="X12" i="7"/>
  <c r="W12" i="7"/>
  <c r="V12" i="7"/>
  <c r="U12" i="7"/>
  <c r="T12" i="7"/>
  <c r="S12" i="7"/>
  <c r="R12" i="7"/>
  <c r="Q12" i="7"/>
  <c r="P12" i="7"/>
  <c r="O12" i="7"/>
  <c r="N12" i="7"/>
  <c r="M12" i="7"/>
  <c r="L12" i="7"/>
  <c r="K12" i="7"/>
  <c r="J12" i="7"/>
  <c r="I12" i="7"/>
  <c r="H12" i="7"/>
  <c r="G12" i="7"/>
  <c r="F12" i="7"/>
  <c r="E12" i="7"/>
  <c r="D12" i="7"/>
  <c r="C12" i="7"/>
  <c r="DJ11" i="7"/>
  <c r="DI11" i="7"/>
  <c r="DH11" i="7"/>
  <c r="DG11" i="7"/>
  <c r="DF11" i="7"/>
  <c r="DE11" i="7"/>
  <c r="DD11" i="7"/>
  <c r="DC11" i="7"/>
  <c r="DB11" i="7"/>
  <c r="DA11" i="7"/>
  <c r="CZ11" i="7"/>
  <c r="CY11" i="7"/>
  <c r="CX11" i="7"/>
  <c r="CW11" i="7"/>
  <c r="CV11" i="7"/>
  <c r="CU11" i="7"/>
  <c r="CT11" i="7"/>
  <c r="CS11" i="7"/>
  <c r="CR11" i="7"/>
  <c r="CQ11" i="7"/>
  <c r="CP11" i="7"/>
  <c r="CO11" i="7"/>
  <c r="CN11" i="7"/>
  <c r="CM11" i="7"/>
  <c r="CL11" i="7"/>
  <c r="CK11" i="7"/>
  <c r="CJ11" i="7"/>
  <c r="CI11" i="7"/>
  <c r="CH11" i="7"/>
  <c r="CG11" i="7"/>
  <c r="CF11" i="7"/>
  <c r="CE11" i="7"/>
  <c r="CD11" i="7"/>
  <c r="CC11" i="7"/>
  <c r="CB11" i="7"/>
  <c r="CA11" i="7"/>
  <c r="BZ11" i="7"/>
  <c r="BY11" i="7"/>
  <c r="BX11" i="7"/>
  <c r="BW11" i="7"/>
  <c r="BV11" i="7"/>
  <c r="BU11" i="7"/>
  <c r="BT11" i="7"/>
  <c r="BS11" i="7"/>
  <c r="BR11" i="7"/>
  <c r="BQ11" i="7"/>
  <c r="BP11" i="7"/>
  <c r="BO11" i="7"/>
  <c r="BN11" i="7"/>
  <c r="BM11" i="7"/>
  <c r="BL11" i="7"/>
  <c r="BK11" i="7"/>
  <c r="BJ11" i="7"/>
  <c r="BI11" i="7"/>
  <c r="BH11" i="7"/>
  <c r="BG11" i="7"/>
  <c r="BF11" i="7"/>
  <c r="BE11" i="7"/>
  <c r="BD11" i="7"/>
  <c r="BC11" i="7"/>
  <c r="BB11" i="7"/>
  <c r="BA11" i="7"/>
  <c r="AZ11" i="7"/>
  <c r="AY11" i="7"/>
  <c r="AX11" i="7"/>
  <c r="AW11" i="7"/>
  <c r="AV11" i="7"/>
  <c r="AU11" i="7"/>
  <c r="AT11" i="7"/>
  <c r="AS11" i="7"/>
  <c r="AR11" i="7"/>
  <c r="AQ11" i="7"/>
  <c r="AP11" i="7"/>
  <c r="AO11" i="7"/>
  <c r="AN11" i="7"/>
  <c r="AM11" i="7"/>
  <c r="AL11" i="7"/>
  <c r="AK11" i="7"/>
  <c r="AJ11" i="7"/>
  <c r="AI11" i="7"/>
  <c r="AH11" i="7"/>
  <c r="AG11" i="7"/>
  <c r="AF11" i="7"/>
  <c r="AE11" i="7"/>
  <c r="AD11" i="7"/>
  <c r="AC11" i="7"/>
  <c r="AB11" i="7"/>
  <c r="AA11" i="7"/>
  <c r="Z11" i="7"/>
  <c r="Y11" i="7"/>
  <c r="X11" i="7"/>
  <c r="W11" i="7"/>
  <c r="V11" i="7"/>
  <c r="U11" i="7"/>
  <c r="T11" i="7"/>
  <c r="S11" i="7"/>
  <c r="R11" i="7"/>
  <c r="Q11" i="7"/>
  <c r="P11" i="7"/>
  <c r="O11" i="7"/>
  <c r="N11" i="7"/>
  <c r="M11" i="7"/>
  <c r="L11" i="7"/>
  <c r="K11" i="7"/>
  <c r="J11" i="7"/>
  <c r="I11" i="7"/>
  <c r="H11" i="7"/>
  <c r="G11" i="7"/>
  <c r="F11" i="7"/>
  <c r="E11" i="7"/>
  <c r="D11" i="7"/>
  <c r="C11" i="7"/>
  <c r="DJ10" i="7"/>
  <c r="DJ29" i="7" s="1"/>
  <c r="DI10" i="7"/>
  <c r="DI29" i="7" s="1"/>
  <c r="DH10" i="7"/>
  <c r="DH29" i="7" s="1"/>
  <c r="DG10" i="7"/>
  <c r="DG29" i="7" s="1"/>
  <c r="DJ34" i="7" s="1"/>
  <c r="DJ40" i="7" s="1"/>
  <c r="DF10" i="7"/>
  <c r="DF29" i="7" s="1"/>
  <c r="DI34" i="7" s="1"/>
  <c r="DI40" i="7" s="1"/>
  <c r="DE10" i="7"/>
  <c r="DE29" i="7" s="1"/>
  <c r="DH34" i="7" s="1"/>
  <c r="DH40" i="7" s="1"/>
  <c r="DH41" i="7" s="1"/>
  <c r="DD10" i="7"/>
  <c r="DD29" i="7" s="1"/>
  <c r="DG34" i="7" s="1"/>
  <c r="DG40" i="7" s="1"/>
  <c r="DC10" i="7"/>
  <c r="DC29" i="7" s="1"/>
  <c r="DF34" i="7" s="1"/>
  <c r="DF40" i="7" s="1"/>
  <c r="DB10" i="7"/>
  <c r="DB29" i="7" s="1"/>
  <c r="DE34" i="7" s="1"/>
  <c r="DE40" i="7" s="1"/>
  <c r="DE41" i="7" s="1"/>
  <c r="DA10" i="7"/>
  <c r="DA29" i="7" s="1"/>
  <c r="DD34" i="7" s="1"/>
  <c r="DD40" i="7" s="1"/>
  <c r="CZ10" i="7"/>
  <c r="CZ29" i="7" s="1"/>
  <c r="DC34" i="7" s="1"/>
  <c r="DC40" i="7" s="1"/>
  <c r="CY10" i="7"/>
  <c r="CY29" i="7" s="1"/>
  <c r="DB34" i="7" s="1"/>
  <c r="DB40" i="7" s="1"/>
  <c r="CX10" i="7"/>
  <c r="CX29" i="7" s="1"/>
  <c r="DA34" i="7" s="1"/>
  <c r="DA40" i="7" s="1"/>
  <c r="CW10" i="7"/>
  <c r="CW29" i="7" s="1"/>
  <c r="CZ34" i="7" s="1"/>
  <c r="CZ40" i="7" s="1"/>
  <c r="CZ41" i="7" s="1"/>
  <c r="CV10" i="7"/>
  <c r="CV29" i="7" s="1"/>
  <c r="CU10" i="7"/>
  <c r="CU29" i="7" s="1"/>
  <c r="CT10" i="7"/>
  <c r="CT29" i="7" s="1"/>
  <c r="CS10" i="7"/>
  <c r="CS29" i="7" s="1"/>
  <c r="CR10" i="7"/>
  <c r="CR29" i="7" s="1"/>
  <c r="CQ10" i="7"/>
  <c r="CP10" i="7"/>
  <c r="CP29" i="7" s="1"/>
  <c r="CO10" i="7"/>
  <c r="CO29" i="7" s="1"/>
  <c r="CN10" i="7"/>
  <c r="CN29" i="7" s="1"/>
  <c r="CM10" i="7"/>
  <c r="CM29" i="7" s="1"/>
  <c r="CL10" i="7"/>
  <c r="CL29" i="7" s="1"/>
  <c r="CK10" i="7"/>
  <c r="CK29" i="7" s="1"/>
  <c r="CJ10" i="7"/>
  <c r="CJ29" i="7" s="1"/>
  <c r="CI10" i="7"/>
  <c r="CI29" i="7" s="1"/>
  <c r="CH10" i="7"/>
  <c r="CH29" i="7" s="1"/>
  <c r="CG10" i="7"/>
  <c r="CG29" i="7" s="1"/>
  <c r="CF10" i="7"/>
  <c r="CF29" i="7" s="1"/>
  <c r="CE10" i="7"/>
  <c r="CE29" i="7" s="1"/>
  <c r="CD10" i="7"/>
  <c r="CD29" i="7" s="1"/>
  <c r="CG34" i="7" s="1"/>
  <c r="CC10" i="7"/>
  <c r="CC29" i="7" s="1"/>
  <c r="CB10" i="7"/>
  <c r="CB29" i="7" s="1"/>
  <c r="CA10" i="7"/>
  <c r="CA29" i="7" s="1"/>
  <c r="BZ10" i="7"/>
  <c r="BZ29" i="7" s="1"/>
  <c r="BY10" i="7"/>
  <c r="BY29" i="7" s="1"/>
  <c r="BX10" i="7"/>
  <c r="BX29" i="7" s="1"/>
  <c r="BW10" i="7"/>
  <c r="BW29" i="7" s="1"/>
  <c r="BV10" i="7"/>
  <c r="BV29" i="7" s="1"/>
  <c r="BU10" i="7"/>
  <c r="BU29" i="7" s="1"/>
  <c r="BT10" i="7"/>
  <c r="BT29" i="7" s="1"/>
  <c r="BS10" i="7"/>
  <c r="BS29" i="7" s="1"/>
  <c r="BR10" i="7"/>
  <c r="BR29" i="7" s="1"/>
  <c r="BQ10" i="7"/>
  <c r="BQ29" i="7" s="1"/>
  <c r="BP10" i="7"/>
  <c r="BP29" i="7" s="1"/>
  <c r="BO10" i="7"/>
  <c r="BO29" i="7" s="1"/>
  <c r="BN10" i="7"/>
  <c r="BN29" i="7" s="1"/>
  <c r="BM10" i="7"/>
  <c r="BM29" i="7" s="1"/>
  <c r="BL10" i="7"/>
  <c r="BL29" i="7" s="1"/>
  <c r="BK10" i="7"/>
  <c r="BK29" i="7" s="1"/>
  <c r="BJ10" i="7"/>
  <c r="BJ29" i="7" s="1"/>
  <c r="BI10" i="7"/>
  <c r="BI29" i="7" s="1"/>
  <c r="BH10" i="7"/>
  <c r="BH29" i="7" s="1"/>
  <c r="BG10" i="7"/>
  <c r="BG29" i="7" s="1"/>
  <c r="BF10" i="7"/>
  <c r="BF29" i="7" s="1"/>
  <c r="BI34" i="7" s="1"/>
  <c r="BE10" i="7"/>
  <c r="BE29" i="7" s="1"/>
  <c r="BD10" i="7"/>
  <c r="BD29" i="7" s="1"/>
  <c r="BC10" i="7"/>
  <c r="BC29" i="7" s="1"/>
  <c r="BB10" i="7"/>
  <c r="BB29" i="7" s="1"/>
  <c r="BA10" i="7"/>
  <c r="BA29" i="7" s="1"/>
  <c r="AZ10" i="7"/>
  <c r="AZ29" i="7" s="1"/>
  <c r="AY10" i="7"/>
  <c r="AY29" i="7" s="1"/>
  <c r="AX10" i="7"/>
  <c r="AX29" i="7" s="1"/>
  <c r="BA34" i="7" s="1"/>
  <c r="AW10" i="7"/>
  <c r="AW29" i="7" s="1"/>
  <c r="AV10" i="7"/>
  <c r="AV29" i="7" s="1"/>
  <c r="AU10" i="7"/>
  <c r="AU29" i="7" s="1"/>
  <c r="AT10" i="7"/>
  <c r="AT29" i="7" s="1"/>
  <c r="AS10" i="7"/>
  <c r="AR10" i="7"/>
  <c r="AR29" i="7" s="1"/>
  <c r="AQ10" i="7"/>
  <c r="AQ29" i="7" s="1"/>
  <c r="AP10" i="7"/>
  <c r="AP29" i="7" s="1"/>
  <c r="AO10" i="7"/>
  <c r="AO29" i="7" s="1"/>
  <c r="AN10" i="7"/>
  <c r="AN29" i="7" s="1"/>
  <c r="AM10" i="7"/>
  <c r="AM29" i="7" s="1"/>
  <c r="AL10" i="7"/>
  <c r="AL29" i="7" s="1"/>
  <c r="AK10" i="7"/>
  <c r="AJ10" i="7"/>
  <c r="AJ29" i="7" s="1"/>
  <c r="AI10" i="7"/>
  <c r="AI29" i="7" s="1"/>
  <c r="AH10" i="7"/>
  <c r="AH29" i="7" s="1"/>
  <c r="AG10" i="7"/>
  <c r="AG29" i="7" s="1"/>
  <c r="AF10" i="7"/>
  <c r="AF29" i="7" s="1"/>
  <c r="AE10" i="7"/>
  <c r="AE29" i="7" s="1"/>
  <c r="AD10" i="7"/>
  <c r="AD29" i="7" s="1"/>
  <c r="AC10" i="7"/>
  <c r="AC29" i="7" s="1"/>
  <c r="AB10" i="7"/>
  <c r="AB29" i="7" s="1"/>
  <c r="AA10" i="7"/>
  <c r="AA29" i="7" s="1"/>
  <c r="Z10" i="7"/>
  <c r="Z29" i="7" s="1"/>
  <c r="Y10" i="7"/>
  <c r="Y29" i="7" s="1"/>
  <c r="X10" i="7"/>
  <c r="X29" i="7" s="1"/>
  <c r="W10" i="7"/>
  <c r="W29" i="7" s="1"/>
  <c r="V10" i="7"/>
  <c r="V29" i="7" s="1"/>
  <c r="U10" i="7"/>
  <c r="U29" i="7" s="1"/>
  <c r="T10" i="7"/>
  <c r="T29" i="7" s="1"/>
  <c r="S10" i="7"/>
  <c r="S29" i="7" s="1"/>
  <c r="R10" i="7"/>
  <c r="R29" i="7" s="1"/>
  <c r="U34" i="7" s="1"/>
  <c r="Q10" i="7"/>
  <c r="Q29" i="7" s="1"/>
  <c r="P10" i="7"/>
  <c r="P29" i="7" s="1"/>
  <c r="O10" i="7"/>
  <c r="O29" i="7" s="1"/>
  <c r="N10" i="7"/>
  <c r="N29" i="7" s="1"/>
  <c r="M10" i="7"/>
  <c r="M29" i="7" s="1"/>
  <c r="L10" i="7"/>
  <c r="L29" i="7" s="1"/>
  <c r="K10" i="7"/>
  <c r="K29" i="7" s="1"/>
  <c r="J10" i="7"/>
  <c r="J29" i="7" s="1"/>
  <c r="I10" i="7"/>
  <c r="I29" i="7" s="1"/>
  <c r="H10" i="7"/>
  <c r="H29" i="7" s="1"/>
  <c r="G10" i="7"/>
  <c r="G29" i="7" s="1"/>
  <c r="F10" i="7"/>
  <c r="F29" i="7" s="1"/>
  <c r="E10" i="7"/>
  <c r="E29" i="7" s="1"/>
  <c r="D10" i="7"/>
  <c r="D29" i="7" s="1"/>
  <c r="C10" i="7"/>
  <c r="C29" i="7" s="1"/>
  <c r="A162" i="6"/>
  <c r="B162" i="6" s="1"/>
  <c r="A161" i="6"/>
  <c r="B161" i="6" s="1"/>
  <c r="A160" i="6"/>
  <c r="B160" i="6" s="1"/>
  <c r="A159" i="6"/>
  <c r="B159" i="6" s="1"/>
  <c r="A158" i="6"/>
  <c r="B158" i="6" s="1"/>
  <c r="A157" i="6"/>
  <c r="B157" i="6" s="1"/>
  <c r="A156" i="6"/>
  <c r="B156" i="6" s="1"/>
  <c r="A155" i="6"/>
  <c r="B155" i="6" s="1"/>
  <c r="A154" i="6"/>
  <c r="B154" i="6" s="1"/>
  <c r="A153" i="6"/>
  <c r="B153" i="6" s="1"/>
  <c r="A152" i="6"/>
  <c r="B152" i="6" s="1"/>
  <c r="A151" i="6"/>
  <c r="B151" i="6" s="1"/>
  <c r="A150" i="6"/>
  <c r="B150" i="6" s="1"/>
  <c r="A149" i="6"/>
  <c r="B149" i="6" s="1"/>
  <c r="A148" i="6"/>
  <c r="B148" i="6" s="1"/>
  <c r="A147" i="6"/>
  <c r="B147" i="6" s="1"/>
  <c r="A146" i="6"/>
  <c r="B146" i="6" s="1"/>
  <c r="A145" i="6"/>
  <c r="B145" i="6" s="1"/>
  <c r="A144" i="6"/>
  <c r="B144" i="6" s="1"/>
  <c r="A143" i="6"/>
  <c r="B143" i="6" s="1"/>
  <c r="A142" i="6"/>
  <c r="B142" i="6" s="1"/>
  <c r="A141" i="6"/>
  <c r="B141" i="6" s="1"/>
  <c r="A140" i="6"/>
  <c r="B140" i="6" s="1"/>
  <c r="A139" i="6"/>
  <c r="B139" i="6" s="1"/>
  <c r="A138" i="6"/>
  <c r="B138" i="6" s="1"/>
  <c r="A137" i="6"/>
  <c r="B137" i="6" s="1"/>
  <c r="A136" i="6"/>
  <c r="B136" i="6" s="1"/>
  <c r="A135" i="6"/>
  <c r="B135" i="6" s="1"/>
  <c r="A134" i="6"/>
  <c r="B134" i="6" s="1"/>
  <c r="A133" i="6"/>
  <c r="B133" i="6" s="1"/>
  <c r="A132" i="6"/>
  <c r="B132" i="6" s="1"/>
  <c r="A131" i="6"/>
  <c r="B131" i="6" s="1"/>
  <c r="A130" i="6"/>
  <c r="B130" i="6" s="1"/>
  <c r="A129" i="6"/>
  <c r="B129" i="6" s="1"/>
  <c r="A128" i="6"/>
  <c r="B128" i="6" s="1"/>
  <c r="A127" i="6"/>
  <c r="B127" i="6" s="1"/>
  <c r="A126" i="6"/>
  <c r="B126" i="6" s="1"/>
  <c r="A125" i="6"/>
  <c r="B125" i="6" s="1"/>
  <c r="A124" i="6"/>
  <c r="B124" i="6" s="1"/>
  <c r="A123" i="6"/>
  <c r="B123" i="6" s="1"/>
  <c r="A122" i="6"/>
  <c r="B122" i="6" s="1"/>
  <c r="A121" i="6"/>
  <c r="B121" i="6" s="1"/>
  <c r="A120" i="6"/>
  <c r="B120" i="6" s="1"/>
  <c r="A119" i="6"/>
  <c r="B119" i="6" s="1"/>
  <c r="A118" i="6"/>
  <c r="B118" i="6" s="1"/>
  <c r="A117" i="6"/>
  <c r="B117" i="6" s="1"/>
  <c r="A116" i="6"/>
  <c r="B116" i="6" s="1"/>
  <c r="A115" i="6"/>
  <c r="B115" i="6" s="1"/>
  <c r="A114" i="6"/>
  <c r="B114" i="6" s="1"/>
  <c r="A113" i="6"/>
  <c r="B113" i="6" s="1"/>
  <c r="A112" i="6"/>
  <c r="B112" i="6" s="1"/>
  <c r="A111" i="6"/>
  <c r="B111" i="6" s="1"/>
  <c r="A110" i="6"/>
  <c r="B110" i="6" s="1"/>
  <c r="A109" i="6"/>
  <c r="B109" i="6" s="1"/>
  <c r="A108" i="6"/>
  <c r="B108" i="6" s="1"/>
  <c r="A107" i="6"/>
  <c r="B107" i="6" s="1"/>
  <c r="A106" i="6"/>
  <c r="B106" i="6" s="1"/>
  <c r="A105" i="6"/>
  <c r="B105" i="6" s="1"/>
  <c r="A104" i="6"/>
  <c r="B104" i="6" s="1"/>
  <c r="A103" i="6"/>
  <c r="B103" i="6" s="1"/>
  <c r="A102" i="6"/>
  <c r="B102" i="6" s="1"/>
  <c r="A101" i="6"/>
  <c r="B101" i="6" s="1"/>
  <c r="A100" i="6"/>
  <c r="B100" i="6" s="1"/>
  <c r="A99" i="6"/>
  <c r="B99" i="6" s="1"/>
  <c r="A98" i="6"/>
  <c r="B98" i="6" s="1"/>
  <c r="A97" i="6"/>
  <c r="B97" i="6" s="1"/>
  <c r="A96" i="6"/>
  <c r="B96" i="6" s="1"/>
  <c r="A95" i="6"/>
  <c r="B95" i="6" s="1"/>
  <c r="A94" i="6"/>
  <c r="B94" i="6" s="1"/>
  <c r="A93" i="6"/>
  <c r="B93" i="6" s="1"/>
  <c r="A92" i="6"/>
  <c r="B92" i="6" s="1"/>
  <c r="A91" i="6"/>
  <c r="B91" i="6" s="1"/>
  <c r="A90" i="6"/>
  <c r="B90" i="6" s="1"/>
  <c r="A89" i="6"/>
  <c r="B89" i="6" s="1"/>
  <c r="A88" i="6"/>
  <c r="B88" i="6" s="1"/>
  <c r="A87" i="6"/>
  <c r="B87" i="6" s="1"/>
  <c r="A86" i="6"/>
  <c r="B86" i="6" s="1"/>
  <c r="A85" i="6"/>
  <c r="B85" i="6" s="1"/>
  <c r="A84" i="6"/>
  <c r="B84" i="6" s="1"/>
  <c r="A83" i="6"/>
  <c r="A82" i="6"/>
  <c r="A81" i="6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A2" i="6"/>
  <c r="K46" i="7" l="1"/>
  <c r="K47" i="7" s="1"/>
  <c r="K53" i="7" s="1"/>
  <c r="K54" i="7" s="1"/>
  <c r="L46" i="7"/>
  <c r="L47" i="7" s="1"/>
  <c r="L53" i="7" s="1"/>
  <c r="L54" i="7" s="1"/>
  <c r="N46" i="7"/>
  <c r="N47" i="7" s="1"/>
  <c r="N53" i="7" s="1"/>
  <c r="N54" i="7" s="1"/>
  <c r="M46" i="7"/>
  <c r="M47" i="7" s="1"/>
  <c r="M53" i="7" s="1"/>
  <c r="M54" i="7" s="1"/>
  <c r="AK29" i="7"/>
  <c r="AS29" i="7"/>
  <c r="AS34" i="7" s="1"/>
  <c r="AK30" i="7"/>
  <c r="DE45" i="7"/>
  <c r="AP34" i="7"/>
  <c r="CD34" i="7"/>
  <c r="DB41" i="7"/>
  <c r="DB42" i="7" s="1"/>
  <c r="BL45" i="7"/>
  <c r="AV30" i="7"/>
  <c r="BT30" i="7"/>
  <c r="BH34" i="7"/>
  <c r="Q30" i="7"/>
  <c r="BE30" i="7"/>
  <c r="CK30" i="7"/>
  <c r="DI30" i="7"/>
  <c r="Y49" i="7"/>
  <c r="AO57" i="7"/>
  <c r="AM30" i="7"/>
  <c r="AU30" i="7"/>
  <c r="AU57" i="7"/>
  <c r="AA34" i="7"/>
  <c r="DC41" i="7"/>
  <c r="DC42" i="7" s="1"/>
  <c r="AN30" i="7"/>
  <c r="CB30" i="7"/>
  <c r="DH30" i="7"/>
  <c r="CZ36" i="7"/>
  <c r="P49" i="7"/>
  <c r="X49" i="7"/>
  <c r="X57" i="7"/>
  <c r="R34" i="7"/>
  <c r="I30" i="7"/>
  <c r="L35" i="7" s="1"/>
  <c r="AW30" i="7"/>
  <c r="Z49" i="7"/>
  <c r="AX49" i="7"/>
  <c r="BV49" i="7"/>
  <c r="CT49" i="7"/>
  <c r="J48" i="7"/>
  <c r="Z48" i="7"/>
  <c r="AX48" i="7"/>
  <c r="BV48" i="7"/>
  <c r="DB48" i="7"/>
  <c r="R45" i="7"/>
  <c r="BN45" i="7"/>
  <c r="C30" i="7"/>
  <c r="CY34" i="7"/>
  <c r="CY40" i="7" s="1"/>
  <c r="CY41" i="7" s="1"/>
  <c r="CY42" i="7" s="1"/>
  <c r="DG41" i="7"/>
  <c r="DG42" i="7" s="1"/>
  <c r="DD49" i="7"/>
  <c r="AZ48" i="7"/>
  <c r="CL34" i="7"/>
  <c r="DJ36" i="7"/>
  <c r="J49" i="7"/>
  <c r="AH49" i="7"/>
  <c r="BF49" i="7"/>
  <c r="CD49" i="7"/>
  <c r="DB49" i="7"/>
  <c r="R48" i="7"/>
  <c r="AP48" i="7"/>
  <c r="AP58" i="7" s="1"/>
  <c r="BN48" i="7"/>
  <c r="CL48" i="7"/>
  <c r="DJ48" i="7"/>
  <c r="AX45" i="7"/>
  <c r="AC30" i="7"/>
  <c r="CC30" i="7"/>
  <c r="DB36" i="7"/>
  <c r="R49" i="7"/>
  <c r="AP49" i="7"/>
  <c r="BN49" i="7"/>
  <c r="CL49" i="7"/>
  <c r="DJ49" i="7"/>
  <c r="AH48" i="7"/>
  <c r="BF48" i="7"/>
  <c r="CD48" i="7"/>
  <c r="CT48" i="7"/>
  <c r="AP57" i="7"/>
  <c r="AO34" i="7"/>
  <c r="AW34" i="7"/>
  <c r="CC34" i="7"/>
  <c r="CK34" i="7"/>
  <c r="DA41" i="7"/>
  <c r="DA42" i="7" s="1"/>
  <c r="DI41" i="7"/>
  <c r="AK36" i="7"/>
  <c r="AL36" i="7"/>
  <c r="BJ36" i="7"/>
  <c r="BZ36" i="7"/>
  <c r="CO36" i="7"/>
  <c r="CX45" i="7"/>
  <c r="AL30" i="7"/>
  <c r="AN35" i="7" s="1"/>
  <c r="BR30" i="7"/>
  <c r="CP30" i="7"/>
  <c r="AE34" i="7"/>
  <c r="BK34" i="7"/>
  <c r="CA34" i="7"/>
  <c r="AB30" i="7"/>
  <c r="CN30" i="7"/>
  <c r="AN34" i="7"/>
  <c r="AV34" i="7"/>
  <c r="AD30" i="7"/>
  <c r="BJ30" i="7"/>
  <c r="CX30" i="7"/>
  <c r="DA35" i="7" s="1"/>
  <c r="BS30" i="7"/>
  <c r="AF36" i="7"/>
  <c r="CY49" i="7"/>
  <c r="Z30" i="7"/>
  <c r="BF30" i="7"/>
  <c r="CL30" i="7"/>
  <c r="J36" i="7"/>
  <c r="AP36" i="7"/>
  <c r="BV36" i="7"/>
  <c r="CL36" i="7"/>
  <c r="F30" i="7"/>
  <c r="AT30" i="7"/>
  <c r="AW35" i="7" s="1"/>
  <c r="DF30" i="7"/>
  <c r="DI35" i="7" s="1"/>
  <c r="O30" i="7"/>
  <c r="AE30" i="7"/>
  <c r="BK30" i="7"/>
  <c r="CY30" i="7"/>
  <c r="DB35" i="7" s="1"/>
  <c r="BK36" i="7"/>
  <c r="AE45" i="7"/>
  <c r="DG45" i="7"/>
  <c r="R30" i="7"/>
  <c r="CD30" i="7"/>
  <c r="AH36" i="7"/>
  <c r="AX36" i="7"/>
  <c r="CD36" i="7"/>
  <c r="DF41" i="7"/>
  <c r="DF42" i="7" s="1"/>
  <c r="DF46" i="7" s="1"/>
  <c r="V30" i="7"/>
  <c r="BB30" i="7"/>
  <c r="BE35" i="7" s="1"/>
  <c r="CH30" i="7"/>
  <c r="CQ29" i="7"/>
  <c r="CR34" i="7" s="1"/>
  <c r="G30" i="7"/>
  <c r="BC30" i="7"/>
  <c r="CA30" i="7"/>
  <c r="DG30" i="7"/>
  <c r="DJ35" i="7" s="1"/>
  <c r="AX34" i="7"/>
  <c r="AY34" i="7"/>
  <c r="G34" i="7"/>
  <c r="AM34" i="7"/>
  <c r="BC34" i="7"/>
  <c r="BS34" i="7"/>
  <c r="T30" i="7"/>
  <c r="AZ30" i="7"/>
  <c r="BP30" i="7"/>
  <c r="CV30" i="7"/>
  <c r="CY35" i="7" s="1"/>
  <c r="T36" i="7"/>
  <c r="BH36" i="7"/>
  <c r="DA36" i="7"/>
  <c r="V34" i="7"/>
  <c r="BB34" i="7"/>
  <c r="BJ34" i="7"/>
  <c r="CP34" i="7"/>
  <c r="AY36" i="7"/>
  <c r="BW36" i="7"/>
  <c r="CM36" i="7"/>
  <c r="S45" i="7"/>
  <c r="H34" i="7"/>
  <c r="P34" i="7"/>
  <c r="BD34" i="7"/>
  <c r="BT34" i="7"/>
  <c r="CB34" i="7"/>
  <c r="BI30" i="7"/>
  <c r="M36" i="7"/>
  <c r="BA36" i="7"/>
  <c r="BI36" i="7"/>
  <c r="AS48" i="7"/>
  <c r="BB48" i="7"/>
  <c r="CQ30" i="7"/>
  <c r="G49" i="7"/>
  <c r="W49" i="7"/>
  <c r="AU49" i="7"/>
  <c r="BC49" i="7"/>
  <c r="BS49" i="7"/>
  <c r="CI49" i="7"/>
  <c r="DG49" i="7"/>
  <c r="O48" i="7"/>
  <c r="W48" i="7"/>
  <c r="AM48" i="7"/>
  <c r="BK48" i="7"/>
  <c r="BS48" i="7"/>
  <c r="CI48" i="7"/>
  <c r="CY48" i="7"/>
  <c r="AM45" i="7"/>
  <c r="CI45" i="7"/>
  <c r="K34" i="7"/>
  <c r="AI34" i="7"/>
  <c r="AQ34" i="7"/>
  <c r="BW34" i="7"/>
  <c r="X30" i="7"/>
  <c r="BD30" i="7"/>
  <c r="BL30" i="7"/>
  <c r="CJ30" i="7"/>
  <c r="CZ30" i="7"/>
  <c r="DC35" i="7" s="1"/>
  <c r="CB36" i="7"/>
  <c r="DH36" i="7"/>
  <c r="H49" i="7"/>
  <c r="AF49" i="7"/>
  <c r="AN49" i="7"/>
  <c r="AV49" i="7"/>
  <c r="AV59" i="7" s="1"/>
  <c r="BD49" i="7"/>
  <c r="BL49" i="7"/>
  <c r="BT49" i="7"/>
  <c r="CB49" i="7"/>
  <c r="CJ49" i="7"/>
  <c r="CR49" i="7"/>
  <c r="CZ49" i="7"/>
  <c r="DH49" i="7"/>
  <c r="H48" i="7"/>
  <c r="P48" i="7"/>
  <c r="X48" i="7"/>
  <c r="AF48" i="7"/>
  <c r="AN48" i="7"/>
  <c r="AV48" i="7"/>
  <c r="BD48" i="7"/>
  <c r="BL48" i="7"/>
  <c r="BT48" i="7"/>
  <c r="CB48" i="7"/>
  <c r="CJ48" i="7"/>
  <c r="CR48" i="7"/>
  <c r="CZ48" i="7"/>
  <c r="DH48" i="7"/>
  <c r="AN45" i="7"/>
  <c r="AV45" i="7"/>
  <c r="CR45" i="7"/>
  <c r="DH45" i="7"/>
  <c r="DG36" i="7"/>
  <c r="O49" i="7"/>
  <c r="AE49" i="7"/>
  <c r="AM49" i="7"/>
  <c r="BK49" i="7"/>
  <c r="CA49" i="7"/>
  <c r="CQ49" i="7"/>
  <c r="G48" i="7"/>
  <c r="AE48" i="7"/>
  <c r="AU48" i="7"/>
  <c r="BC48" i="7"/>
  <c r="CA48" i="7"/>
  <c r="CQ48" i="7"/>
  <c r="DG48" i="7"/>
  <c r="CA45" i="7"/>
  <c r="T34" i="7"/>
  <c r="L34" i="7"/>
  <c r="AR34" i="7"/>
  <c r="AZ34" i="7"/>
  <c r="CF34" i="7"/>
  <c r="DD41" i="7"/>
  <c r="DD42" i="7" s="1"/>
  <c r="Y30" i="7"/>
  <c r="AG30" i="7"/>
  <c r="BM30" i="7"/>
  <c r="BU30" i="7"/>
  <c r="CS30" i="7"/>
  <c r="CS36" i="7"/>
  <c r="Q48" i="7"/>
  <c r="CS48" i="7"/>
  <c r="AC34" i="7"/>
  <c r="BQ34" i="7"/>
  <c r="CO34" i="7"/>
  <c r="CM34" i="7"/>
  <c r="R36" i="7"/>
  <c r="S36" i="7"/>
  <c r="U36" i="7"/>
  <c r="BL36" i="7"/>
  <c r="V36" i="7"/>
  <c r="P36" i="7"/>
  <c r="CJ36" i="7"/>
  <c r="BM36" i="7"/>
  <c r="W36" i="7"/>
  <c r="AF34" i="7"/>
  <c r="BY34" i="7"/>
  <c r="AX30" i="7"/>
  <c r="AX35" i="7" s="1"/>
  <c r="DJ30" i="7"/>
  <c r="AH45" i="7"/>
  <c r="CT45" i="7"/>
  <c r="AH57" i="7"/>
  <c r="BN57" i="7"/>
  <c r="CL57" i="7"/>
  <c r="AC36" i="7"/>
  <c r="BG34" i="7"/>
  <c r="CX36" i="7"/>
  <c r="AD34" i="7"/>
  <c r="AA30" i="7"/>
  <c r="BG30" i="7"/>
  <c r="CM30" i="7"/>
  <c r="CE36" i="7"/>
  <c r="S49" i="7"/>
  <c r="AY49" i="7"/>
  <c r="CE49" i="7"/>
  <c r="K48" i="7"/>
  <c r="AI48" i="7"/>
  <c r="BO48" i="7"/>
  <c r="DC48" i="7"/>
  <c r="AA45" i="7"/>
  <c r="AY45" i="7"/>
  <c r="C57" i="7"/>
  <c r="AI57" i="7"/>
  <c r="AY57" i="7"/>
  <c r="CE57" i="7"/>
  <c r="AV36" i="7"/>
  <c r="L30" i="7"/>
  <c r="AJ30" i="7"/>
  <c r="DD30" i="7"/>
  <c r="DG35" i="7" s="1"/>
  <c r="AB36" i="7"/>
  <c r="CV36" i="7"/>
  <c r="DD36" i="7"/>
  <c r="D49" i="7"/>
  <c r="L49" i="7"/>
  <c r="T49" i="7"/>
  <c r="AB49" i="7"/>
  <c r="AJ49" i="7"/>
  <c r="AR49" i="7"/>
  <c r="AZ49" i="7"/>
  <c r="BH49" i="7"/>
  <c r="BP49" i="7"/>
  <c r="BX49" i="7"/>
  <c r="CF49" i="7"/>
  <c r="CN49" i="7"/>
  <c r="CV49" i="7"/>
  <c r="D48" i="7"/>
  <c r="L48" i="7"/>
  <c r="T48" i="7"/>
  <c r="AB48" i="7"/>
  <c r="AJ48" i="7"/>
  <c r="AR48" i="7"/>
  <c r="BH48" i="7"/>
  <c r="BP48" i="7"/>
  <c r="BX48" i="7"/>
  <c r="CF48" i="7"/>
  <c r="CN48" i="7"/>
  <c r="CV48" i="7"/>
  <c r="DD48" i="7"/>
  <c r="L45" i="7"/>
  <c r="T45" i="7"/>
  <c r="AB45" i="7"/>
  <c r="AJ45" i="7"/>
  <c r="AR45" i="7"/>
  <c r="AZ45" i="7"/>
  <c r="BH45" i="7"/>
  <c r="BP45" i="7"/>
  <c r="BX45" i="7"/>
  <c r="CF45" i="7"/>
  <c r="CN45" i="7"/>
  <c r="CV45" i="7"/>
  <c r="DD45" i="7"/>
  <c r="D57" i="7"/>
  <c r="L57" i="7"/>
  <c r="T57" i="7"/>
  <c r="AB57" i="7"/>
  <c r="AJ57" i="7"/>
  <c r="AR57" i="7"/>
  <c r="AZ57" i="7"/>
  <c r="BH57" i="7"/>
  <c r="BP57" i="7"/>
  <c r="BX57" i="7"/>
  <c r="CF57" i="7"/>
  <c r="CN57" i="7"/>
  <c r="CV57" i="7"/>
  <c r="DD57" i="7"/>
  <c r="BU36" i="7"/>
  <c r="CQ36" i="7"/>
  <c r="X36" i="7"/>
  <c r="Q36" i="7"/>
  <c r="Y36" i="7"/>
  <c r="CK36" i="7"/>
  <c r="CH36" i="7"/>
  <c r="M34" i="7"/>
  <c r="AH30" i="7"/>
  <c r="BV30" i="7"/>
  <c r="BV35" i="7" s="1"/>
  <c r="CT30" i="7"/>
  <c r="BF36" i="7"/>
  <c r="CT36" i="7"/>
  <c r="Z45" i="7"/>
  <c r="BF45" i="7"/>
  <c r="CL45" i="7"/>
  <c r="R57" i="7"/>
  <c r="AX57" i="7"/>
  <c r="CD57" i="7"/>
  <c r="DJ57" i="7"/>
  <c r="BP34" i="7"/>
  <c r="AU36" i="7"/>
  <c r="N34" i="7"/>
  <c r="AT34" i="7"/>
  <c r="BZ34" i="7"/>
  <c r="CX34" i="7"/>
  <c r="CX40" i="7" s="1"/>
  <c r="CX41" i="7" s="1"/>
  <c r="CX42" i="7" s="1"/>
  <c r="AI30" i="7"/>
  <c r="BO30" i="7"/>
  <c r="DC30" i="7"/>
  <c r="DF35" i="7" s="1"/>
  <c r="AA36" i="7"/>
  <c r="BG36" i="7"/>
  <c r="K49" i="7"/>
  <c r="AI49" i="7"/>
  <c r="BO49" i="7"/>
  <c r="DC49" i="7"/>
  <c r="S48" i="7"/>
  <c r="AY48" i="7"/>
  <c r="CM48" i="7"/>
  <c r="K45" i="7"/>
  <c r="AQ45" i="7"/>
  <c r="BW45" i="7"/>
  <c r="DC45" i="7"/>
  <c r="K57" i="7"/>
  <c r="AQ57" i="7"/>
  <c r="CU57" i="7"/>
  <c r="AZ36" i="7"/>
  <c r="CY36" i="7"/>
  <c r="W34" i="7"/>
  <c r="BH30" i="7"/>
  <c r="AJ36" i="7"/>
  <c r="BP36" i="7"/>
  <c r="X34" i="7"/>
  <c r="CJ34" i="7"/>
  <c r="E30" i="7"/>
  <c r="BA30" i="7"/>
  <c r="BY30" i="7"/>
  <c r="BY36" i="7"/>
  <c r="CW36" i="7"/>
  <c r="M49" i="7"/>
  <c r="AC49" i="7"/>
  <c r="AD49" i="7"/>
  <c r="BA49" i="7"/>
  <c r="BY49" i="7"/>
  <c r="CW49" i="7"/>
  <c r="M48" i="7"/>
  <c r="AK48" i="7"/>
  <c r="BI48" i="7"/>
  <c r="CG48" i="7"/>
  <c r="CW48" i="7"/>
  <c r="U45" i="7"/>
  <c r="AK45" i="7"/>
  <c r="BA45" i="7"/>
  <c r="BQ45" i="7"/>
  <c r="CG45" i="7"/>
  <c r="CW45" i="7"/>
  <c r="E57" i="7"/>
  <c r="M57" i="7"/>
  <c r="U57" i="7"/>
  <c r="AC57" i="7"/>
  <c r="AK57" i="7"/>
  <c r="AS57" i="7"/>
  <c r="BA57" i="7"/>
  <c r="BI57" i="7"/>
  <c r="BQ57" i="7"/>
  <c r="BY57" i="7"/>
  <c r="CG57" i="7"/>
  <c r="CO57" i="7"/>
  <c r="CW57" i="7"/>
  <c r="DE57" i="7"/>
  <c r="DJ41" i="7"/>
  <c r="AG36" i="7"/>
  <c r="BB36" i="7"/>
  <c r="CR36" i="7"/>
  <c r="BO34" i="7"/>
  <c r="I34" i="7"/>
  <c r="CN36" i="7"/>
  <c r="AK34" i="7"/>
  <c r="J30" i="7"/>
  <c r="BN36" i="7"/>
  <c r="BV45" i="7"/>
  <c r="DB45" i="7"/>
  <c r="J57" i="7"/>
  <c r="BV57" i="7"/>
  <c r="CT57" i="7"/>
  <c r="Z34" i="7"/>
  <c r="BS36" i="7"/>
  <c r="R35" i="7"/>
  <c r="F34" i="7"/>
  <c r="AL34" i="7"/>
  <c r="BR34" i="7"/>
  <c r="S30" i="7"/>
  <c r="AY30" i="7"/>
  <c r="CE30" i="7"/>
  <c r="K36" i="7"/>
  <c r="AQ36" i="7"/>
  <c r="CU36" i="7"/>
  <c r="AQ49" i="7"/>
  <c r="AQ59" i="7" s="1"/>
  <c r="BW49" i="7"/>
  <c r="CU49" i="7"/>
  <c r="AA48" i="7"/>
  <c r="BG48" i="7"/>
  <c r="CE48" i="7"/>
  <c r="AI45" i="7"/>
  <c r="BO45" i="7"/>
  <c r="CU45" i="7"/>
  <c r="S57" i="7"/>
  <c r="BO57" i="7"/>
  <c r="CM57" i="7"/>
  <c r="CI34" i="7"/>
  <c r="CF30" i="7"/>
  <c r="L36" i="7"/>
  <c r="U30" i="7"/>
  <c r="AS30" i="7"/>
  <c r="BQ30" i="7"/>
  <c r="CG36" i="7"/>
  <c r="DE36" i="7"/>
  <c r="E49" i="7"/>
  <c r="AK49" i="7"/>
  <c r="BI49" i="7"/>
  <c r="CG49" i="7"/>
  <c r="DE49" i="7"/>
  <c r="U48" i="7"/>
  <c r="BQ48" i="7"/>
  <c r="CO48" i="7"/>
  <c r="DE48" i="7"/>
  <c r="M45" i="7"/>
  <c r="AC45" i="7"/>
  <c r="AS45" i="7"/>
  <c r="BY45" i="7"/>
  <c r="CO45" i="7"/>
  <c r="DE42" i="7"/>
  <c r="Y34" i="7"/>
  <c r="AG34" i="7"/>
  <c r="BE34" i="7"/>
  <c r="CS34" i="7"/>
  <c r="N36" i="7"/>
  <c r="AD36" i="7"/>
  <c r="AT36" i="7"/>
  <c r="BR36" i="7"/>
  <c r="CP36" i="7"/>
  <c r="DF36" i="7"/>
  <c r="BR49" i="7"/>
  <c r="AJ34" i="7"/>
  <c r="BF34" i="7"/>
  <c r="CU34" i="7"/>
  <c r="AN36" i="7"/>
  <c r="CC36" i="7"/>
  <c r="AE36" i="7"/>
  <c r="BI45" i="7"/>
  <c r="BA48" i="7"/>
  <c r="Y59" i="7"/>
  <c r="BD36" i="7"/>
  <c r="CF36" i="7"/>
  <c r="BX34" i="7"/>
  <c r="AW36" i="7"/>
  <c r="AR36" i="7"/>
  <c r="BU34" i="7"/>
  <c r="CW34" i="7"/>
  <c r="CW40" i="7" s="1"/>
  <c r="CW41" i="7" s="1"/>
  <c r="CW42" i="7" s="1"/>
  <c r="AP30" i="7"/>
  <c r="BN30" i="7"/>
  <c r="DB30" i="7"/>
  <c r="DE35" i="7" s="1"/>
  <c r="Z36" i="7"/>
  <c r="AP45" i="7"/>
  <c r="CD45" i="7"/>
  <c r="DJ45" i="7"/>
  <c r="DJ42" i="7"/>
  <c r="Z57" i="7"/>
  <c r="BF57" i="7"/>
  <c r="DB57" i="7"/>
  <c r="DI36" i="7"/>
  <c r="Q34" i="7"/>
  <c r="CH34" i="7"/>
  <c r="K30" i="7"/>
  <c r="AQ30" i="7"/>
  <c r="BW30" i="7"/>
  <c r="CU30" i="7"/>
  <c r="AI36" i="7"/>
  <c r="BO36" i="7"/>
  <c r="DC36" i="7"/>
  <c r="AA49" i="7"/>
  <c r="BG49" i="7"/>
  <c r="CM49" i="7"/>
  <c r="AQ48" i="7"/>
  <c r="AQ58" i="7" s="1"/>
  <c r="BW48" i="7"/>
  <c r="CU48" i="7"/>
  <c r="BG45" i="7"/>
  <c r="CE45" i="7"/>
  <c r="AA57" i="7"/>
  <c r="BG57" i="7"/>
  <c r="BW57" i="7"/>
  <c r="DC57" i="7"/>
  <c r="BT36" i="7"/>
  <c r="O34" i="7"/>
  <c r="AU34" i="7"/>
  <c r="D30" i="7"/>
  <c r="AR30" i="7"/>
  <c r="BX30" i="7"/>
  <c r="BX36" i="7"/>
  <c r="BL34" i="7"/>
  <c r="M30" i="7"/>
  <c r="CG30" i="7"/>
  <c r="DE30" i="7"/>
  <c r="DH35" i="7" s="1"/>
  <c r="AS36" i="7"/>
  <c r="BQ36" i="7"/>
  <c r="U49" i="7"/>
  <c r="AS49" i="7"/>
  <c r="BQ49" i="7"/>
  <c r="CO49" i="7"/>
  <c r="E48" i="7"/>
  <c r="AC48" i="7"/>
  <c r="BY48" i="7"/>
  <c r="AH34" i="7"/>
  <c r="BN34" i="7"/>
  <c r="BF35" i="7"/>
  <c r="O36" i="7"/>
  <c r="AM36" i="7"/>
  <c r="BC36" i="7"/>
  <c r="CA36" i="7"/>
  <c r="CI36" i="7"/>
  <c r="CV34" i="7"/>
  <c r="AO36" i="7"/>
  <c r="AP59" i="7"/>
  <c r="AV58" i="7"/>
  <c r="BM34" i="7"/>
  <c r="N30" i="7"/>
  <c r="BZ30" i="7"/>
  <c r="F49" i="7"/>
  <c r="N49" i="7"/>
  <c r="V49" i="7"/>
  <c r="AL49" i="7"/>
  <c r="AT49" i="7"/>
  <c r="BB49" i="7"/>
  <c r="BJ49" i="7"/>
  <c r="BZ49" i="7"/>
  <c r="CH49" i="7"/>
  <c r="CP49" i="7"/>
  <c r="CX49" i="7"/>
  <c r="DF49" i="7"/>
  <c r="F48" i="7"/>
  <c r="N48" i="7"/>
  <c r="V48" i="7"/>
  <c r="AD48" i="7"/>
  <c r="AL48" i="7"/>
  <c r="AT48" i="7"/>
  <c r="BJ48" i="7"/>
  <c r="BR48" i="7"/>
  <c r="BZ48" i="7"/>
  <c r="CH48" i="7"/>
  <c r="CP48" i="7"/>
  <c r="CX48" i="7"/>
  <c r="DF48" i="7"/>
  <c r="N45" i="7"/>
  <c r="V45" i="7"/>
  <c r="AD45" i="7"/>
  <c r="AL45" i="7"/>
  <c r="AT45" i="7"/>
  <c r="BB45" i="7"/>
  <c r="BJ45" i="7"/>
  <c r="BR45" i="7"/>
  <c r="BZ45" i="7"/>
  <c r="CH45" i="7"/>
  <c r="CP45" i="7"/>
  <c r="DF45" i="7"/>
  <c r="F57" i="7"/>
  <c r="N57" i="7"/>
  <c r="V57" i="7"/>
  <c r="AD57" i="7"/>
  <c r="AL57" i="7"/>
  <c r="AT57" i="7"/>
  <c r="BB57" i="7"/>
  <c r="BJ57" i="7"/>
  <c r="BR57" i="7"/>
  <c r="BZ57" i="7"/>
  <c r="CH57" i="7"/>
  <c r="CP57" i="7"/>
  <c r="J34" i="7"/>
  <c r="BV34" i="7"/>
  <c r="W30" i="7"/>
  <c r="CI30" i="7"/>
  <c r="O45" i="7"/>
  <c r="W45" i="7"/>
  <c r="AU45" i="7"/>
  <c r="BK45" i="7"/>
  <c r="BS45" i="7"/>
  <c r="CQ45" i="7"/>
  <c r="CY45" i="7"/>
  <c r="G57" i="7"/>
  <c r="O57" i="7"/>
  <c r="W57" i="7"/>
  <c r="AE57" i="7"/>
  <c r="AM57" i="7"/>
  <c r="BC57" i="7"/>
  <c r="BK57" i="7"/>
  <c r="BS57" i="7"/>
  <c r="CA57" i="7"/>
  <c r="CI57" i="7"/>
  <c r="CQ57" i="7"/>
  <c r="CY57" i="7"/>
  <c r="DG57" i="7"/>
  <c r="CE34" i="7"/>
  <c r="AF30" i="7"/>
  <c r="CR30" i="7"/>
  <c r="X45" i="7"/>
  <c r="AF45" i="7"/>
  <c r="BD45" i="7"/>
  <c r="BT45" i="7"/>
  <c r="CB45" i="7"/>
  <c r="CZ42" i="7"/>
  <c r="CZ45" i="7"/>
  <c r="DH42" i="7"/>
  <c r="H57" i="7"/>
  <c r="P57" i="7"/>
  <c r="AF57" i="7"/>
  <c r="AN57" i="7"/>
  <c r="AV57" i="7"/>
  <c r="BD57" i="7"/>
  <c r="BL57" i="7"/>
  <c r="BT57" i="7"/>
  <c r="CB57" i="7"/>
  <c r="CJ57" i="7"/>
  <c r="CR57" i="7"/>
  <c r="CZ57" i="7"/>
  <c r="DH57" i="7"/>
  <c r="CJ45" i="7"/>
  <c r="S34" i="7"/>
  <c r="AB34" i="7"/>
  <c r="CN34" i="7"/>
  <c r="AO30" i="7"/>
  <c r="DA30" i="7"/>
  <c r="DD35" i="7" s="1"/>
  <c r="BE36" i="7"/>
  <c r="I49" i="7"/>
  <c r="Q49" i="7"/>
  <c r="AG49" i="7"/>
  <c r="AO49" i="7"/>
  <c r="AW49" i="7"/>
  <c r="BE49" i="7"/>
  <c r="BM49" i="7"/>
  <c r="BU49" i="7"/>
  <c r="CC49" i="7"/>
  <c r="CK49" i="7"/>
  <c r="CS49" i="7"/>
  <c r="DA49" i="7"/>
  <c r="DI49" i="7"/>
  <c r="I48" i="7"/>
  <c r="Y48" i="7"/>
  <c r="AG48" i="7"/>
  <c r="AO48" i="7"/>
  <c r="AW48" i="7"/>
  <c r="BE48" i="7"/>
  <c r="BM48" i="7"/>
  <c r="BU48" i="7"/>
  <c r="CC48" i="7"/>
  <c r="CK48" i="7"/>
  <c r="DA48" i="7"/>
  <c r="DI48" i="7"/>
  <c r="Q45" i="7"/>
  <c r="Y45" i="7"/>
  <c r="AG45" i="7"/>
  <c r="AO45" i="7"/>
  <c r="AW45" i="7"/>
  <c r="BE45" i="7"/>
  <c r="BM45" i="7"/>
  <c r="BU45" i="7"/>
  <c r="CC45" i="7"/>
  <c r="CK45" i="7"/>
  <c r="CS45" i="7"/>
  <c r="DA45" i="7"/>
  <c r="DI45" i="7"/>
  <c r="DI42" i="7"/>
  <c r="I57" i="7"/>
  <c r="Q57" i="7"/>
  <c r="Y57" i="7"/>
  <c r="AG57" i="7"/>
  <c r="AW57" i="7"/>
  <c r="BE57" i="7"/>
  <c r="BM57" i="7"/>
  <c r="BU57" i="7"/>
  <c r="CC57" i="7"/>
  <c r="CK57" i="7"/>
  <c r="CS57" i="7"/>
  <c r="DA57" i="7"/>
  <c r="DI57" i="7"/>
  <c r="P45" i="7"/>
  <c r="BC45" i="7"/>
  <c r="CX57" i="7"/>
  <c r="DF57" i="7"/>
  <c r="DJ26" i="5"/>
  <c r="DI26" i="5"/>
  <c r="DH26" i="5"/>
  <c r="DG26" i="5"/>
  <c r="DF26" i="5"/>
  <c r="DE26" i="5"/>
  <c r="DD26" i="5"/>
  <c r="DC26" i="5"/>
  <c r="DB26" i="5"/>
  <c r="DA26" i="5"/>
  <c r="CZ26" i="5"/>
  <c r="CY26" i="5"/>
  <c r="CX26" i="5"/>
  <c r="CW26" i="5"/>
  <c r="DJ25" i="5"/>
  <c r="DI25" i="5"/>
  <c r="DH25" i="5"/>
  <c r="DG25" i="5"/>
  <c r="DF25" i="5"/>
  <c r="DE25" i="5"/>
  <c r="DD25" i="5"/>
  <c r="DC25" i="5"/>
  <c r="DB25" i="5"/>
  <c r="DA25" i="5"/>
  <c r="CZ25" i="5"/>
  <c r="CY25" i="5"/>
  <c r="CX25" i="5"/>
  <c r="CW25" i="5"/>
  <c r="DJ24" i="5"/>
  <c r="DI24" i="5"/>
  <c r="DH24" i="5"/>
  <c r="DG24" i="5"/>
  <c r="DF24" i="5"/>
  <c r="DE24" i="5"/>
  <c r="DD24" i="5"/>
  <c r="DC24" i="5"/>
  <c r="DB24" i="5"/>
  <c r="DA24" i="5"/>
  <c r="CZ24" i="5"/>
  <c r="CY24" i="5"/>
  <c r="CX24" i="5"/>
  <c r="CW24" i="5"/>
  <c r="DJ23" i="5"/>
  <c r="DI23" i="5"/>
  <c r="DH23" i="5"/>
  <c r="DG23" i="5"/>
  <c r="DF23" i="5"/>
  <c r="DE23" i="5"/>
  <c r="DD23" i="5"/>
  <c r="DC23" i="5"/>
  <c r="DB23" i="5"/>
  <c r="DA23" i="5"/>
  <c r="CZ23" i="5"/>
  <c r="CY23" i="5"/>
  <c r="CX23" i="5"/>
  <c r="CW23" i="5"/>
  <c r="DJ22" i="5"/>
  <c r="DI22" i="5"/>
  <c r="DH22" i="5"/>
  <c r="DG22" i="5"/>
  <c r="DF22" i="5"/>
  <c r="DE22" i="5"/>
  <c r="DD22" i="5"/>
  <c r="DC22" i="5"/>
  <c r="DB22" i="5"/>
  <c r="DA22" i="5"/>
  <c r="CZ22" i="5"/>
  <c r="CY22" i="5"/>
  <c r="CX22" i="5"/>
  <c r="CW22" i="5"/>
  <c r="DJ21" i="5"/>
  <c r="DI21" i="5"/>
  <c r="DH21" i="5"/>
  <c r="DG21" i="5"/>
  <c r="DF21" i="5"/>
  <c r="DE21" i="5"/>
  <c r="DD21" i="5"/>
  <c r="DC21" i="5"/>
  <c r="DB21" i="5"/>
  <c r="DA21" i="5"/>
  <c r="CZ21" i="5"/>
  <c r="CY21" i="5"/>
  <c r="CX21" i="5"/>
  <c r="CW21" i="5"/>
  <c r="DJ20" i="5"/>
  <c r="DI20" i="5"/>
  <c r="DH20" i="5"/>
  <c r="DG20" i="5"/>
  <c r="DF20" i="5"/>
  <c r="DE20" i="5"/>
  <c r="DD20" i="5"/>
  <c r="DC20" i="5"/>
  <c r="DB20" i="5"/>
  <c r="DA20" i="5"/>
  <c r="CZ20" i="5"/>
  <c r="CY20" i="5"/>
  <c r="CX20" i="5"/>
  <c r="CW20" i="5"/>
  <c r="DJ19" i="5"/>
  <c r="DI19" i="5"/>
  <c r="DH19" i="5"/>
  <c r="DG19" i="5"/>
  <c r="DF19" i="5"/>
  <c r="DE19" i="5"/>
  <c r="DD19" i="5"/>
  <c r="DC19" i="5"/>
  <c r="DB19" i="5"/>
  <c r="DA19" i="5"/>
  <c r="CZ19" i="5"/>
  <c r="CY19" i="5"/>
  <c r="CX19" i="5"/>
  <c r="CW19" i="5"/>
  <c r="DJ18" i="5"/>
  <c r="DI18" i="5"/>
  <c r="DH18" i="5"/>
  <c r="DG18" i="5"/>
  <c r="DF18" i="5"/>
  <c r="DE18" i="5"/>
  <c r="DD18" i="5"/>
  <c r="DC18" i="5"/>
  <c r="DB18" i="5"/>
  <c r="DA18" i="5"/>
  <c r="CZ18" i="5"/>
  <c r="CY18" i="5"/>
  <c r="CX18" i="5"/>
  <c r="CW18" i="5"/>
  <c r="DJ17" i="5"/>
  <c r="DI17" i="5"/>
  <c r="DH17" i="5"/>
  <c r="DG17" i="5"/>
  <c r="DF17" i="5"/>
  <c r="DE17" i="5"/>
  <c r="DD17" i="5"/>
  <c r="DC17" i="5"/>
  <c r="DB17" i="5"/>
  <c r="DA17" i="5"/>
  <c r="CZ17" i="5"/>
  <c r="CY17" i="5"/>
  <c r="CX17" i="5"/>
  <c r="CW17" i="5"/>
  <c r="DJ16" i="5"/>
  <c r="DI16" i="5"/>
  <c r="DH16" i="5"/>
  <c r="DG16" i="5"/>
  <c r="DF16" i="5"/>
  <c r="DE16" i="5"/>
  <c r="DD16" i="5"/>
  <c r="DC16" i="5"/>
  <c r="DB16" i="5"/>
  <c r="DA16" i="5"/>
  <c r="CZ16" i="5"/>
  <c r="CY16" i="5"/>
  <c r="CX16" i="5"/>
  <c r="CW16" i="5"/>
  <c r="DJ15" i="5"/>
  <c r="DI15" i="5"/>
  <c r="DH15" i="5"/>
  <c r="DG15" i="5"/>
  <c r="DF15" i="5"/>
  <c r="DE15" i="5"/>
  <c r="DD15" i="5"/>
  <c r="DC15" i="5"/>
  <c r="DB15" i="5"/>
  <c r="DA15" i="5"/>
  <c r="CZ15" i="5"/>
  <c r="CY15" i="5"/>
  <c r="CX15" i="5"/>
  <c r="CW15" i="5"/>
  <c r="DJ14" i="5"/>
  <c r="DJ32" i="5" s="1"/>
  <c r="DI14" i="5"/>
  <c r="DI32" i="5" s="1"/>
  <c r="DH14" i="5"/>
  <c r="DH32" i="5" s="1"/>
  <c r="DG14" i="5"/>
  <c r="DG32" i="5" s="1"/>
  <c r="DF14" i="5"/>
  <c r="DF32" i="5" s="1"/>
  <c r="DE14" i="5"/>
  <c r="DE32" i="5" s="1"/>
  <c r="DD14" i="5"/>
  <c r="DD32" i="5" s="1"/>
  <c r="DC14" i="5"/>
  <c r="DC32" i="5" s="1"/>
  <c r="DB14" i="5"/>
  <c r="DB32" i="5" s="1"/>
  <c r="DA14" i="5"/>
  <c r="DA32" i="5" s="1"/>
  <c r="CZ14" i="5"/>
  <c r="CZ32" i="5" s="1"/>
  <c r="CY14" i="5"/>
  <c r="CY32" i="5" s="1"/>
  <c r="CX14" i="5"/>
  <c r="CX32" i="5" s="1"/>
  <c r="CW14" i="5"/>
  <c r="CW32" i="5" s="1"/>
  <c r="DJ13" i="5"/>
  <c r="DI13" i="5"/>
  <c r="DH13" i="5"/>
  <c r="DG13" i="5"/>
  <c r="DF13" i="5"/>
  <c r="DE13" i="5"/>
  <c r="DD13" i="5"/>
  <c r="DC13" i="5"/>
  <c r="DB13" i="5"/>
  <c r="DA13" i="5"/>
  <c r="CZ13" i="5"/>
  <c r="CY13" i="5"/>
  <c r="CX13" i="5"/>
  <c r="CW13" i="5"/>
  <c r="DJ12" i="5"/>
  <c r="DI12" i="5"/>
  <c r="DH12" i="5"/>
  <c r="DG12" i="5"/>
  <c r="DF12" i="5"/>
  <c r="DE12" i="5"/>
  <c r="DD12" i="5"/>
  <c r="DC12" i="5"/>
  <c r="DB12" i="5"/>
  <c r="DA12" i="5"/>
  <c r="CZ12" i="5"/>
  <c r="CY12" i="5"/>
  <c r="CX12" i="5"/>
  <c r="CW12" i="5"/>
  <c r="DJ11" i="5"/>
  <c r="DJ30" i="5" s="1"/>
  <c r="DI11" i="5"/>
  <c r="DI30" i="5" s="1"/>
  <c r="DH11" i="5"/>
  <c r="DH30" i="5" s="1"/>
  <c r="DG11" i="5"/>
  <c r="DG30" i="5" s="1"/>
  <c r="DJ36" i="5" s="1"/>
  <c r="DJ43" i="5" s="1"/>
  <c r="DF11" i="5"/>
  <c r="DF30" i="5" s="1"/>
  <c r="DI36" i="5" s="1"/>
  <c r="DI43" i="5" s="1"/>
  <c r="DE11" i="5"/>
  <c r="DE30" i="5" s="1"/>
  <c r="DH36" i="5" s="1"/>
  <c r="DH43" i="5" s="1"/>
  <c r="DD11" i="5"/>
  <c r="DD30" i="5" s="1"/>
  <c r="DG36" i="5" s="1"/>
  <c r="DG43" i="5" s="1"/>
  <c r="DC11" i="5"/>
  <c r="DC30" i="5" s="1"/>
  <c r="DF36" i="5" s="1"/>
  <c r="DF43" i="5" s="1"/>
  <c r="DB11" i="5"/>
  <c r="DB30" i="5" s="1"/>
  <c r="DE36" i="5" s="1"/>
  <c r="DA11" i="5"/>
  <c r="DA30" i="5" s="1"/>
  <c r="DD36" i="5" s="1"/>
  <c r="CZ11" i="5"/>
  <c r="CZ30" i="5" s="1"/>
  <c r="DC36" i="5" s="1"/>
  <c r="CY11" i="5"/>
  <c r="CY30" i="5" s="1"/>
  <c r="DB36" i="5" s="1"/>
  <c r="CX11" i="5"/>
  <c r="CX30" i="5" s="1"/>
  <c r="DA36" i="5" s="1"/>
  <c r="CW11" i="5"/>
  <c r="CW30" i="5" s="1"/>
  <c r="AX40" i="7" l="1"/>
  <c r="AX41" i="7" s="1"/>
  <c r="AX42" i="7" s="1"/>
  <c r="BS35" i="7"/>
  <c r="BS40" i="7" s="1"/>
  <c r="BS41" i="7" s="1"/>
  <c r="BS42" i="7" s="1"/>
  <c r="BD35" i="7"/>
  <c r="Y58" i="7"/>
  <c r="Q35" i="7"/>
  <c r="Q40" i="7" s="1"/>
  <c r="Q41" i="7" s="1"/>
  <c r="Q42" i="7" s="1"/>
  <c r="AV35" i="7"/>
  <c r="AV40" i="7" s="1"/>
  <c r="AV41" i="7" s="1"/>
  <c r="AV42" i="7" s="1"/>
  <c r="AO35" i="7"/>
  <c r="CJ35" i="7"/>
  <c r="CJ40" i="7" s="1"/>
  <c r="CJ41" i="7" s="1"/>
  <c r="CJ42" i="7" s="1"/>
  <c r="AY35" i="7"/>
  <c r="AD35" i="7"/>
  <c r="BW35" i="7"/>
  <c r="BW40" i="7" s="1"/>
  <c r="BW41" i="7" s="1"/>
  <c r="BW42" i="7" s="1"/>
  <c r="CE35" i="7"/>
  <c r="AG35" i="7"/>
  <c r="AG40" i="7" s="1"/>
  <c r="AG41" i="7" s="1"/>
  <c r="AG42" i="7" s="1"/>
  <c r="CX35" i="7"/>
  <c r="BO35" i="7"/>
  <c r="BO40" i="7" s="1"/>
  <c r="BO41" i="7" s="1"/>
  <c r="BO42" i="7" s="1"/>
  <c r="R40" i="7"/>
  <c r="R41" i="7" s="1"/>
  <c r="R42" i="7" s="1"/>
  <c r="R46" i="7" s="1"/>
  <c r="R47" i="7" s="1"/>
  <c r="R53" i="7" s="1"/>
  <c r="R54" i="7" s="1"/>
  <c r="AM35" i="7"/>
  <c r="AM40" i="7" s="1"/>
  <c r="AM41" i="7" s="1"/>
  <c r="AM42" i="7" s="1"/>
  <c r="AN46" i="7" s="1"/>
  <c r="AN47" i="7" s="1"/>
  <c r="AN53" i="7" s="1"/>
  <c r="AN54" i="7" s="1"/>
  <c r="W35" i="7"/>
  <c r="CD35" i="7"/>
  <c r="CD40" i="7" s="1"/>
  <c r="CD41" i="7" s="1"/>
  <c r="CD42" i="7" s="1"/>
  <c r="BU35" i="7"/>
  <c r="BU40" i="7" s="1"/>
  <c r="BU41" i="7" s="1"/>
  <c r="BU42" i="7" s="1"/>
  <c r="DH46" i="7"/>
  <c r="DH47" i="7" s="1"/>
  <c r="DH53" i="7" s="1"/>
  <c r="DH54" i="7" s="1"/>
  <c r="CL35" i="7"/>
  <c r="CL40" i="7" s="1"/>
  <c r="CL41" i="7" s="1"/>
  <c r="CL42" i="7" s="1"/>
  <c r="CP35" i="7"/>
  <c r="CP40" i="7" s="1"/>
  <c r="CP41" i="7" s="1"/>
  <c r="CP42" i="7" s="1"/>
  <c r="Z35" i="7"/>
  <c r="Z40" i="7" s="1"/>
  <c r="Z41" i="7" s="1"/>
  <c r="Z42" i="7" s="1"/>
  <c r="AN40" i="7"/>
  <c r="AN41" i="7" s="1"/>
  <c r="AN42" i="7" s="1"/>
  <c r="AL35" i="7"/>
  <c r="K35" i="7"/>
  <c r="BJ35" i="7"/>
  <c r="BJ40" i="7" s="1"/>
  <c r="BJ41" i="7" s="1"/>
  <c r="BJ42" i="7" s="1"/>
  <c r="J35" i="7"/>
  <c r="BM35" i="7"/>
  <c r="BM40" i="7" s="1"/>
  <c r="BM41" i="7" s="1"/>
  <c r="BM42" i="7" s="1"/>
  <c r="CI35" i="7"/>
  <c r="CI40" i="7" s="1"/>
  <c r="CI41" i="7" s="1"/>
  <c r="CI42" i="7" s="1"/>
  <c r="AO40" i="7"/>
  <c r="AO41" i="7" s="1"/>
  <c r="AO42" i="7" s="1"/>
  <c r="AO46" i="7" s="1"/>
  <c r="AO47" i="7" s="1"/>
  <c r="AO53" i="7" s="1"/>
  <c r="AO54" i="7" s="1"/>
  <c r="AW40" i="7"/>
  <c r="AW41" i="7" s="1"/>
  <c r="AW42" i="7" s="1"/>
  <c r="BK35" i="7"/>
  <c r="BK40" i="7" s="1"/>
  <c r="BK41" i="7" s="1"/>
  <c r="BK42" i="7" s="1"/>
  <c r="BK46" i="7" s="1"/>
  <c r="BK47" i="7" s="1"/>
  <c r="BK53" i="7" s="1"/>
  <c r="BK54" i="7" s="1"/>
  <c r="AF35" i="7"/>
  <c r="AE35" i="7"/>
  <c r="AE40" i="7" s="1"/>
  <c r="AE41" i="7" s="1"/>
  <c r="AE42" i="7" s="1"/>
  <c r="CC35" i="7"/>
  <c r="CC40" i="7" s="1"/>
  <c r="CC41" i="7" s="1"/>
  <c r="CC42" i="7" s="1"/>
  <c r="Y35" i="7"/>
  <c r="Y40" i="7" s="1"/>
  <c r="Y41" i="7" s="1"/>
  <c r="Y42" i="7" s="1"/>
  <c r="AZ35" i="7"/>
  <c r="AZ40" i="7" s="1"/>
  <c r="AZ41" i="7" s="1"/>
  <c r="AZ42" i="7" s="1"/>
  <c r="CW35" i="7"/>
  <c r="CQ34" i="7"/>
  <c r="AP35" i="7"/>
  <c r="AP40" i="7" s="1"/>
  <c r="AP41" i="7" s="1"/>
  <c r="AP42" i="7" s="1"/>
  <c r="I35" i="7"/>
  <c r="CT34" i="7"/>
  <c r="AY40" i="7"/>
  <c r="AY41" i="7" s="1"/>
  <c r="AY42" i="7" s="1"/>
  <c r="AY46" i="7" s="1"/>
  <c r="AY47" i="7" s="1"/>
  <c r="AY53" i="7" s="1"/>
  <c r="AY54" i="7" s="1"/>
  <c r="H35" i="7"/>
  <c r="AA35" i="7"/>
  <c r="AA40" i="7" s="1"/>
  <c r="AA41" i="7" s="1"/>
  <c r="AA42" i="7" s="1"/>
  <c r="CA35" i="7"/>
  <c r="CA40" i="7" s="1"/>
  <c r="CA41" i="7" s="1"/>
  <c r="CA42" i="7" s="1"/>
  <c r="BF40" i="7"/>
  <c r="BF41" i="7" s="1"/>
  <c r="BF42" i="7" s="1"/>
  <c r="V35" i="7"/>
  <c r="V40" i="7" s="1"/>
  <c r="V41" i="7" s="1"/>
  <c r="V42" i="7" s="1"/>
  <c r="BL35" i="7"/>
  <c r="BL40" i="7" s="1"/>
  <c r="BL41" i="7" s="1"/>
  <c r="BL42" i="7" s="1"/>
  <c r="CF35" i="7"/>
  <c r="CF40" i="7" s="1"/>
  <c r="CF41" i="7" s="1"/>
  <c r="CF42" i="7" s="1"/>
  <c r="AU35" i="7"/>
  <c r="AU40" i="7" s="1"/>
  <c r="AU41" i="7" s="1"/>
  <c r="AU42" i="7" s="1"/>
  <c r="BT35" i="7"/>
  <c r="BT40" i="7" s="1"/>
  <c r="BT41" i="7" s="1"/>
  <c r="BT42" i="7" s="1"/>
  <c r="BR35" i="7"/>
  <c r="BR40" i="7" s="1"/>
  <c r="BR41" i="7" s="1"/>
  <c r="BR42" i="7" s="1"/>
  <c r="BS46" i="7" s="1"/>
  <c r="BS47" i="7" s="1"/>
  <c r="BS53" i="7" s="1"/>
  <c r="BS54" i="7" s="1"/>
  <c r="CQ35" i="7"/>
  <c r="DA46" i="7"/>
  <c r="DA47" i="7" s="1"/>
  <c r="DA53" i="7" s="1"/>
  <c r="DA54" i="7" s="1"/>
  <c r="DD62" i="7" s="1"/>
  <c r="DD64" i="7" s="1"/>
  <c r="DC46" i="7"/>
  <c r="DC47" i="7" s="1"/>
  <c r="DC53" i="7" s="1"/>
  <c r="DC54" i="7" s="1"/>
  <c r="DF62" i="7" s="1"/>
  <c r="DJ46" i="7"/>
  <c r="CZ46" i="7"/>
  <c r="CZ47" i="7" s="1"/>
  <c r="CZ53" i="7" s="1"/>
  <c r="CZ54" i="7" s="1"/>
  <c r="DC62" i="7" s="1"/>
  <c r="BV40" i="7"/>
  <c r="BV41" i="7" s="1"/>
  <c r="BV42" i="7" s="1"/>
  <c r="CP58" i="7"/>
  <c r="CP59" i="7"/>
  <c r="AD58" i="7"/>
  <c r="AD59" i="7"/>
  <c r="S58" i="7"/>
  <c r="S59" i="7"/>
  <c r="M59" i="7"/>
  <c r="M58" i="7"/>
  <c r="BF59" i="7"/>
  <c r="BF58" i="7"/>
  <c r="BM58" i="7"/>
  <c r="BM59" i="7"/>
  <c r="CJ59" i="7"/>
  <c r="CJ58" i="7"/>
  <c r="CH58" i="7"/>
  <c r="CH59" i="7"/>
  <c r="BQ59" i="7"/>
  <c r="BQ58" i="7"/>
  <c r="E59" i="7"/>
  <c r="E58" i="7"/>
  <c r="DJ59" i="7"/>
  <c r="DJ58" i="7"/>
  <c r="AX59" i="7"/>
  <c r="AX58" i="7"/>
  <c r="CU35" i="7"/>
  <c r="CQ59" i="7"/>
  <c r="CQ58" i="7"/>
  <c r="BX35" i="7"/>
  <c r="BX40" i="7" s="1"/>
  <c r="BX41" i="7" s="1"/>
  <c r="BX42" i="7" s="1"/>
  <c r="BX46" i="7" s="1"/>
  <c r="BX47" i="7" s="1"/>
  <c r="BX53" i="7" s="1"/>
  <c r="BX54" i="7" s="1"/>
  <c r="CR35" i="7"/>
  <c r="CR40" i="7" s="1"/>
  <c r="CR41" i="7" s="1"/>
  <c r="CR42" i="7" s="1"/>
  <c r="DI58" i="7"/>
  <c r="DI59" i="7"/>
  <c r="CY46" i="7"/>
  <c r="CY47" i="7" s="1"/>
  <c r="CY53" i="7" s="1"/>
  <c r="CY54" i="7" s="1"/>
  <c r="DB62" i="7" s="1"/>
  <c r="BN35" i="7"/>
  <c r="BE40" i="7"/>
  <c r="BE41" i="7" s="1"/>
  <c r="BE42" i="7" s="1"/>
  <c r="F58" i="7"/>
  <c r="F59" i="7"/>
  <c r="AK35" i="7"/>
  <c r="AK40" i="7" s="1"/>
  <c r="AK41" i="7" s="1"/>
  <c r="AK42" i="7" s="1"/>
  <c r="BG35" i="7"/>
  <c r="BG40" i="7" s="1"/>
  <c r="BG41" i="7" s="1"/>
  <c r="BG42" i="7" s="1"/>
  <c r="BC35" i="7"/>
  <c r="BC40" i="7" s="1"/>
  <c r="BC41" i="7" s="1"/>
  <c r="BC42" i="7" s="1"/>
  <c r="AO59" i="7"/>
  <c r="AO58" i="7"/>
  <c r="BL59" i="7"/>
  <c r="BL58" i="7"/>
  <c r="O59" i="7"/>
  <c r="O58" i="7"/>
  <c r="BZ35" i="7"/>
  <c r="BZ40" i="7" s="1"/>
  <c r="BZ41" i="7" s="1"/>
  <c r="BZ42" i="7" s="1"/>
  <c r="CU58" i="7"/>
  <c r="CU59" i="7"/>
  <c r="AS59" i="7"/>
  <c r="AS58" i="7"/>
  <c r="CF59" i="7"/>
  <c r="CF58" i="7"/>
  <c r="DG59" i="7"/>
  <c r="DG58" i="7"/>
  <c r="DJ63" i="7" s="1"/>
  <c r="CL58" i="7"/>
  <c r="CL59" i="7"/>
  <c r="R59" i="7"/>
  <c r="R58" i="7"/>
  <c r="AR35" i="7"/>
  <c r="AR40" i="7" s="1"/>
  <c r="AR41" i="7" s="1"/>
  <c r="AR42" i="7" s="1"/>
  <c r="AQ35" i="7"/>
  <c r="AQ40" i="7" s="1"/>
  <c r="AQ41" i="7" s="1"/>
  <c r="AQ42" i="7" s="1"/>
  <c r="AQ46" i="7" s="1"/>
  <c r="AQ47" i="7" s="1"/>
  <c r="AQ53" i="7" s="1"/>
  <c r="AQ54" i="7" s="1"/>
  <c r="CS59" i="7"/>
  <c r="CS58" i="7"/>
  <c r="AG59" i="7"/>
  <c r="AG58" i="7"/>
  <c r="BD58" i="7"/>
  <c r="BD59" i="7"/>
  <c r="BS59" i="7"/>
  <c r="BS58" i="7"/>
  <c r="G59" i="7"/>
  <c r="G58" i="7"/>
  <c r="DG46" i="7"/>
  <c r="DG47" i="7" s="1"/>
  <c r="DG53" i="7" s="1"/>
  <c r="DG54" i="7" s="1"/>
  <c r="DJ62" i="7" s="1"/>
  <c r="P35" i="7"/>
  <c r="P40" i="7" s="1"/>
  <c r="P41" i="7" s="1"/>
  <c r="P42" i="7" s="1"/>
  <c r="AT35" i="7"/>
  <c r="AT40" i="7" s="1"/>
  <c r="AT41" i="7" s="1"/>
  <c r="AT42" i="7" s="1"/>
  <c r="DC59" i="7"/>
  <c r="DC58" i="7"/>
  <c r="DF63" i="7" s="1"/>
  <c r="CS35" i="7"/>
  <c r="CS40" i="7" s="1"/>
  <c r="CS41" i="7" s="1"/>
  <c r="CS42" i="7" s="1"/>
  <c r="CN58" i="7"/>
  <c r="CN59" i="7"/>
  <c r="AL40" i="7"/>
  <c r="AL41" i="7" s="1"/>
  <c r="AL42" i="7" s="1"/>
  <c r="BW58" i="7"/>
  <c r="BW59" i="7"/>
  <c r="BB58" i="7"/>
  <c r="BB59" i="7"/>
  <c r="CV59" i="7"/>
  <c r="CV58" i="7"/>
  <c r="AB35" i="7"/>
  <c r="AB40" i="7" s="1"/>
  <c r="AB41" i="7" s="1"/>
  <c r="AB42" i="7" s="1"/>
  <c r="CW58" i="7"/>
  <c r="CZ63" i="7" s="1"/>
  <c r="CW59" i="7"/>
  <c r="AK58" i="7"/>
  <c r="AK59" i="7"/>
  <c r="AZ59" i="7"/>
  <c r="AZ58" i="7"/>
  <c r="AD40" i="7"/>
  <c r="AD41" i="7" s="1"/>
  <c r="AD42" i="7" s="1"/>
  <c r="AI58" i="7"/>
  <c r="AI59" i="7"/>
  <c r="S35" i="7"/>
  <c r="S40" i="7" s="1"/>
  <c r="S41" i="7" s="1"/>
  <c r="S42" i="7" s="1"/>
  <c r="U35" i="7"/>
  <c r="U40" i="7" s="1"/>
  <c r="U41" i="7" s="1"/>
  <c r="U42" i="7" s="1"/>
  <c r="BN59" i="7"/>
  <c r="BN58" i="7"/>
  <c r="CR59" i="7"/>
  <c r="CR58" i="7"/>
  <c r="CX46" i="7"/>
  <c r="CX47" i="7" s="1"/>
  <c r="CX53" i="7" s="1"/>
  <c r="CX54" i="7" s="1"/>
  <c r="DA62" i="7" s="1"/>
  <c r="BH59" i="7"/>
  <c r="BH58" i="7"/>
  <c r="CO35" i="7"/>
  <c r="CO40" i="7" s="1"/>
  <c r="CO41" i="7" s="1"/>
  <c r="CO42" i="7" s="1"/>
  <c r="AB58" i="7"/>
  <c r="AB59" i="7"/>
  <c r="DJ47" i="7"/>
  <c r="DJ53" i="7" s="1"/>
  <c r="DJ54" i="7" s="1"/>
  <c r="CH35" i="7"/>
  <c r="V58" i="7"/>
  <c r="V59" i="7"/>
  <c r="BE58" i="7"/>
  <c r="BE59" i="7"/>
  <c r="H58" i="7"/>
  <c r="H59" i="7"/>
  <c r="AE59" i="7"/>
  <c r="AE58" i="7"/>
  <c r="BZ58" i="7"/>
  <c r="BZ59" i="7"/>
  <c r="BI59" i="7"/>
  <c r="BI58" i="7"/>
  <c r="BH35" i="7"/>
  <c r="BH40" i="7" s="1"/>
  <c r="BH41" i="7" s="1"/>
  <c r="BH42" i="7" s="1"/>
  <c r="DB59" i="7"/>
  <c r="DB58" i="7"/>
  <c r="DE63" i="7" s="1"/>
  <c r="AW59" i="7"/>
  <c r="AW58" i="7"/>
  <c r="AI35" i="7"/>
  <c r="AI40" i="7" s="1"/>
  <c r="AI41" i="7" s="1"/>
  <c r="AI42" i="7" s="1"/>
  <c r="AH35" i="7"/>
  <c r="AH40" i="7" s="1"/>
  <c r="AH41" i="7" s="1"/>
  <c r="AH42" i="7" s="1"/>
  <c r="F35" i="7"/>
  <c r="BA58" i="7"/>
  <c r="BA59" i="7"/>
  <c r="BI35" i="7"/>
  <c r="BI40" i="7" s="1"/>
  <c r="BI41" i="7" s="1"/>
  <c r="BI42" i="7" s="1"/>
  <c r="CT59" i="7"/>
  <c r="CT58" i="7"/>
  <c r="CE40" i="7"/>
  <c r="CE41" i="7" s="1"/>
  <c r="CE42" i="7" s="1"/>
  <c r="CE46" i="7" s="1"/>
  <c r="CE47" i="7" s="1"/>
  <c r="CE53" i="7" s="1"/>
  <c r="CE54" i="7" s="1"/>
  <c r="CN35" i="7"/>
  <c r="CN40" i="7" s="1"/>
  <c r="CN41" i="7" s="1"/>
  <c r="CN42" i="7" s="1"/>
  <c r="T35" i="7"/>
  <c r="T40" i="7" s="1"/>
  <c r="T41" i="7" s="1"/>
  <c r="T42" i="7" s="1"/>
  <c r="CM35" i="7"/>
  <c r="CM40" i="7" s="1"/>
  <c r="CM41" i="7" s="1"/>
  <c r="CM42" i="7" s="1"/>
  <c r="CM46" i="7" s="1"/>
  <c r="CM47" i="7" s="1"/>
  <c r="CM53" i="7" s="1"/>
  <c r="CM54" i="7" s="1"/>
  <c r="BJ58" i="7"/>
  <c r="BJ59" i="7"/>
  <c r="DE59" i="7"/>
  <c r="DE58" i="7"/>
  <c r="DH63" i="7" s="1"/>
  <c r="AC35" i="7"/>
  <c r="AC40" i="7" s="1"/>
  <c r="AC41" i="7" s="1"/>
  <c r="AC42" i="7" s="1"/>
  <c r="CY59" i="7"/>
  <c r="CY58" i="7"/>
  <c r="DB63" i="7" s="1"/>
  <c r="CD59" i="7"/>
  <c r="CD58" i="7"/>
  <c r="J58" i="7"/>
  <c r="J59" i="7"/>
  <c r="CK59" i="7"/>
  <c r="CK58" i="7"/>
  <c r="Q58" i="7"/>
  <c r="Q59" i="7"/>
  <c r="DH58" i="7"/>
  <c r="DH59" i="7"/>
  <c r="AN58" i="7"/>
  <c r="AN59" i="7"/>
  <c r="BK59" i="7"/>
  <c r="BK58" i="7"/>
  <c r="BN40" i="7"/>
  <c r="BN41" i="7" s="1"/>
  <c r="BN42" i="7" s="1"/>
  <c r="DD58" i="7"/>
  <c r="DG63" i="7" s="1"/>
  <c r="DD59" i="7"/>
  <c r="N35" i="7"/>
  <c r="N40" i="7" s="1"/>
  <c r="N41" i="7" s="1"/>
  <c r="N42" i="7" s="1"/>
  <c r="BG59" i="7"/>
  <c r="BG58" i="7"/>
  <c r="CK35" i="7"/>
  <c r="CK40" i="7" s="1"/>
  <c r="CK41" i="7" s="1"/>
  <c r="CK42" i="7" s="1"/>
  <c r="DE46" i="7"/>
  <c r="DE47" i="7" s="1"/>
  <c r="DE53" i="7" s="1"/>
  <c r="DE54" i="7" s="1"/>
  <c r="DH62" i="7" s="1"/>
  <c r="DH64" i="7" s="1"/>
  <c r="BP59" i="7"/>
  <c r="BP58" i="7"/>
  <c r="K59" i="7"/>
  <c r="K58" i="7"/>
  <c r="M35" i="7"/>
  <c r="DF58" i="7"/>
  <c r="DI63" i="7" s="1"/>
  <c r="DF59" i="7"/>
  <c r="AT58" i="7"/>
  <c r="AW63" i="7" s="1"/>
  <c r="AT59" i="7"/>
  <c r="AR58" i="7"/>
  <c r="AR59" i="7"/>
  <c r="CE58" i="7"/>
  <c r="CE59" i="7"/>
  <c r="CO58" i="7"/>
  <c r="CO59" i="7"/>
  <c r="AC59" i="7"/>
  <c r="AC58" i="7"/>
  <c r="AJ59" i="7"/>
  <c r="AJ58" i="7"/>
  <c r="BA35" i="7"/>
  <c r="BA40" i="7" s="1"/>
  <c r="BA41" i="7" s="1"/>
  <c r="BA42" i="7" s="1"/>
  <c r="CV35" i="7"/>
  <c r="CV40" i="7" s="1"/>
  <c r="CV41" i="7" s="1"/>
  <c r="CV42" i="7" s="1"/>
  <c r="BU59" i="7"/>
  <c r="BU58" i="7"/>
  <c r="BT46" i="7"/>
  <c r="BT47" i="7" s="1"/>
  <c r="BT53" i="7" s="1"/>
  <c r="BT54" i="7" s="1"/>
  <c r="X59" i="7"/>
  <c r="X58" i="7"/>
  <c r="AU59" i="7"/>
  <c r="AU58" i="7"/>
  <c r="BD40" i="7"/>
  <c r="BD41" i="7" s="1"/>
  <c r="BD42" i="7" s="1"/>
  <c r="BD46" i="7" s="1"/>
  <c r="BD47" i="7" s="1"/>
  <c r="BD53" i="7" s="1"/>
  <c r="BD54" i="7" s="1"/>
  <c r="BY59" i="7"/>
  <c r="BY58" i="7"/>
  <c r="P59" i="7"/>
  <c r="P58" i="7"/>
  <c r="AM59" i="7"/>
  <c r="AM58" i="7"/>
  <c r="AF40" i="7"/>
  <c r="AF41" i="7" s="1"/>
  <c r="AF42" i="7" s="1"/>
  <c r="CG35" i="7"/>
  <c r="CG40" i="7" s="1"/>
  <c r="CG41" i="7" s="1"/>
  <c r="CG42" i="7" s="1"/>
  <c r="CB59" i="7"/>
  <c r="CB58" i="7"/>
  <c r="CT35" i="7"/>
  <c r="G35" i="7"/>
  <c r="BQ35" i="7"/>
  <c r="BQ40" i="7" s="1"/>
  <c r="BQ41" i="7" s="1"/>
  <c r="BQ42" i="7" s="1"/>
  <c r="BB35" i="7"/>
  <c r="BB40" i="7" s="1"/>
  <c r="BB41" i="7" s="1"/>
  <c r="BB42" i="7" s="1"/>
  <c r="N58" i="7"/>
  <c r="N59" i="7"/>
  <c r="BY35" i="7"/>
  <c r="BY40" i="7" s="1"/>
  <c r="BY41" i="7" s="1"/>
  <c r="BY42" i="7" s="1"/>
  <c r="DD46" i="7"/>
  <c r="DD47" i="7" s="1"/>
  <c r="DD53" i="7" s="1"/>
  <c r="DD54" i="7" s="1"/>
  <c r="DG62" i="7" s="1"/>
  <c r="AH59" i="7"/>
  <c r="AH58" i="7"/>
  <c r="BT58" i="7"/>
  <c r="BT59" i="7"/>
  <c r="CI59" i="7"/>
  <c r="CI58" i="7"/>
  <c r="W59" i="7"/>
  <c r="W58" i="7"/>
  <c r="AS35" i="7"/>
  <c r="AS40" i="7" s="1"/>
  <c r="AS41" i="7" s="1"/>
  <c r="AS42" i="7" s="1"/>
  <c r="BR58" i="7"/>
  <c r="BR59" i="7"/>
  <c r="CM59" i="7"/>
  <c r="CM58" i="7"/>
  <c r="Z58" i="7"/>
  <c r="Z59" i="7"/>
  <c r="DA59" i="7"/>
  <c r="DA58" i="7"/>
  <c r="DD63" i="7" s="1"/>
  <c r="CA59" i="7"/>
  <c r="CA58" i="7"/>
  <c r="BP35" i="7"/>
  <c r="BP40" i="7" s="1"/>
  <c r="BP41" i="7" s="1"/>
  <c r="BP42" i="7" s="1"/>
  <c r="BO59" i="7"/>
  <c r="BO58" i="7"/>
  <c r="BV58" i="7"/>
  <c r="BV59" i="7"/>
  <c r="DI46" i="7"/>
  <c r="DI47" i="7" s="1"/>
  <c r="DI53" i="7" s="1"/>
  <c r="DI54" i="7" s="1"/>
  <c r="CC58" i="7"/>
  <c r="CC59" i="7"/>
  <c r="I59" i="7"/>
  <c r="I58" i="7"/>
  <c r="CZ59" i="7"/>
  <c r="CZ58" i="7"/>
  <c r="DC63" i="7" s="1"/>
  <c r="AF59" i="7"/>
  <c r="AF58" i="7"/>
  <c r="BC59" i="7"/>
  <c r="BC58" i="7"/>
  <c r="DF47" i="7"/>
  <c r="DF53" i="7" s="1"/>
  <c r="DF54" i="7" s="1"/>
  <c r="DI62" i="7" s="1"/>
  <c r="BX58" i="7"/>
  <c r="BX59" i="7"/>
  <c r="CH40" i="7"/>
  <c r="CH41" i="7" s="1"/>
  <c r="CH42" i="7" s="1"/>
  <c r="AA59" i="7"/>
  <c r="AA58" i="7"/>
  <c r="CU40" i="7"/>
  <c r="CU41" i="7" s="1"/>
  <c r="CU42" i="7" s="1"/>
  <c r="X35" i="7"/>
  <c r="X40" i="7" s="1"/>
  <c r="X41" i="7" s="1"/>
  <c r="X42" i="7" s="1"/>
  <c r="T58" i="7"/>
  <c r="T59" i="7"/>
  <c r="DB46" i="7"/>
  <c r="DB47" i="7" s="1"/>
  <c r="DB53" i="7" s="1"/>
  <c r="DB54" i="7" s="1"/>
  <c r="DE62" i="7" s="1"/>
  <c r="CX58" i="7"/>
  <c r="DA63" i="7" s="1"/>
  <c r="CX59" i="7"/>
  <c r="AL58" i="7"/>
  <c r="AL59" i="7"/>
  <c r="CB35" i="7"/>
  <c r="CB40" i="7" s="1"/>
  <c r="CB41" i="7" s="1"/>
  <c r="CB42" i="7" s="1"/>
  <c r="W40" i="7"/>
  <c r="W41" i="7" s="1"/>
  <c r="W42" i="7" s="1"/>
  <c r="L59" i="7"/>
  <c r="L58" i="7"/>
  <c r="AY59" i="7"/>
  <c r="AY58" i="7"/>
  <c r="CG59" i="7"/>
  <c r="CG58" i="7"/>
  <c r="U59" i="7"/>
  <c r="U58" i="7"/>
  <c r="O35" i="7"/>
  <c r="O40" i="7" s="1"/>
  <c r="O41" i="7" s="1"/>
  <c r="O42" i="7" s="1"/>
  <c r="D59" i="7"/>
  <c r="D58" i="7"/>
  <c r="AJ35" i="7"/>
  <c r="AJ40" i="7" s="1"/>
  <c r="AJ41" i="7" s="1"/>
  <c r="AJ42" i="7" s="1"/>
  <c r="DE52" i="5"/>
  <c r="CY51" i="5"/>
  <c r="DG51" i="5"/>
  <c r="DH44" i="5"/>
  <c r="DH45" i="5" s="1"/>
  <c r="DD33" i="5"/>
  <c r="CX55" i="5"/>
  <c r="DF55" i="5"/>
  <c r="DJ44" i="5"/>
  <c r="DJ45" i="5" s="1"/>
  <c r="DA43" i="5"/>
  <c r="DA44" i="5" s="1"/>
  <c r="DA45" i="5" s="1"/>
  <c r="DD43" i="5"/>
  <c r="DD44" i="5" s="1"/>
  <c r="DD45" i="5" s="1"/>
  <c r="DE43" i="5"/>
  <c r="DE44" i="5" s="1"/>
  <c r="DE45" i="5" s="1"/>
  <c r="DB43" i="5"/>
  <c r="DB44" i="5" s="1"/>
  <c r="DB45" i="5" s="1"/>
  <c r="DC43" i="5"/>
  <c r="DC44" i="5" s="1"/>
  <c r="DC45" i="5" s="1"/>
  <c r="DD31" i="5"/>
  <c r="DG37" i="5" s="1"/>
  <c r="CX60" i="5"/>
  <c r="DF60" i="5"/>
  <c r="DA31" i="5"/>
  <c r="DD37" i="5" s="1"/>
  <c r="DI31" i="5"/>
  <c r="DA33" i="5"/>
  <c r="DI33" i="5"/>
  <c r="DC55" i="5"/>
  <c r="DD55" i="5"/>
  <c r="DB33" i="5"/>
  <c r="DJ33" i="5"/>
  <c r="DC60" i="5"/>
  <c r="DI44" i="5"/>
  <c r="DI45" i="5" s="1"/>
  <c r="DB31" i="5"/>
  <c r="DE37" i="5" s="1"/>
  <c r="DJ31" i="5"/>
  <c r="DD60" i="5"/>
  <c r="DB51" i="5"/>
  <c r="CW33" i="5"/>
  <c r="DH39" i="5" s="1"/>
  <c r="CZ52" i="5"/>
  <c r="DJ51" i="5"/>
  <c r="DA55" i="5"/>
  <c r="DI55" i="5"/>
  <c r="DH52" i="5"/>
  <c r="DE33" i="5"/>
  <c r="DG44" i="5"/>
  <c r="DG45" i="5" s="1"/>
  <c r="DC31" i="5"/>
  <c r="DF37" i="5" s="1"/>
  <c r="CW55" i="5"/>
  <c r="DE55" i="5"/>
  <c r="CX52" i="5"/>
  <c r="DF52" i="5"/>
  <c r="CZ51" i="5"/>
  <c r="DH51" i="5"/>
  <c r="DC33" i="5"/>
  <c r="CY52" i="5"/>
  <c r="DG52" i="5"/>
  <c r="DA51" i="5"/>
  <c r="DI51" i="5"/>
  <c r="CW60" i="5"/>
  <c r="DE60" i="5"/>
  <c r="CW31" i="5"/>
  <c r="CZ37" i="5" s="1"/>
  <c r="DI52" i="5"/>
  <c r="CY55" i="5"/>
  <c r="DG60" i="5"/>
  <c r="CX31" i="5"/>
  <c r="DA37" i="5" s="1"/>
  <c r="DF33" i="5"/>
  <c r="DJ52" i="5"/>
  <c r="CZ55" i="5"/>
  <c r="CZ60" i="5"/>
  <c r="DF44" i="5"/>
  <c r="DF45" i="5" s="1"/>
  <c r="CY31" i="5"/>
  <c r="DB37" i="5" s="1"/>
  <c r="DG31" i="5"/>
  <c r="DJ37" i="5" s="1"/>
  <c r="DI38" i="5"/>
  <c r="CY33" i="5"/>
  <c r="DJ39" i="5" s="1"/>
  <c r="DG33" i="5"/>
  <c r="DC52" i="5"/>
  <c r="DE51" i="5"/>
  <c r="CY48" i="5"/>
  <c r="DG48" i="5"/>
  <c r="DA60" i="5"/>
  <c r="DI60" i="5"/>
  <c r="DE31" i="5"/>
  <c r="DH37" i="5" s="1"/>
  <c r="DG38" i="5"/>
  <c r="DA52" i="5"/>
  <c r="DC51" i="5"/>
  <c r="DG55" i="5"/>
  <c r="CY60" i="5"/>
  <c r="DF31" i="5"/>
  <c r="DI37" i="5" s="1"/>
  <c r="CX33" i="5"/>
  <c r="DI39" i="5" s="1"/>
  <c r="DB52" i="5"/>
  <c r="DD51" i="5"/>
  <c r="DH55" i="5"/>
  <c r="DH60" i="5"/>
  <c r="CZ31" i="5"/>
  <c r="DC37" i="5" s="1"/>
  <c r="DH31" i="5"/>
  <c r="CZ33" i="5"/>
  <c r="DH33" i="5"/>
  <c r="DD52" i="5"/>
  <c r="CX51" i="5"/>
  <c r="DF51" i="5"/>
  <c r="CZ48" i="5"/>
  <c r="DH48" i="5"/>
  <c r="DB55" i="5"/>
  <c r="DJ55" i="5"/>
  <c r="DB60" i="5"/>
  <c r="DJ60" i="5"/>
  <c r="CZ36" i="5"/>
  <c r="DD38" i="5"/>
  <c r="DE38" i="5"/>
  <c r="DF38" i="5"/>
  <c r="DH38" i="5"/>
  <c r="DJ38" i="5"/>
  <c r="DA48" i="5"/>
  <c r="DI48" i="5"/>
  <c r="DB48" i="5"/>
  <c r="DJ48" i="5"/>
  <c r="DC48" i="5"/>
  <c r="DD48" i="5"/>
  <c r="DE48" i="5"/>
  <c r="CX48" i="5"/>
  <c r="DF48" i="5"/>
  <c r="BV63" i="7" l="1"/>
  <c r="AS63" i="7"/>
  <c r="AP46" i="7"/>
  <c r="AP47" i="7" s="1"/>
  <c r="AP53" i="7" s="1"/>
  <c r="AP54" i="7" s="1"/>
  <c r="BX63" i="7"/>
  <c r="CK46" i="7"/>
  <c r="CK47" i="7" s="1"/>
  <c r="CK53" i="7" s="1"/>
  <c r="CK54" i="7" s="1"/>
  <c r="S46" i="7"/>
  <c r="S47" i="7" s="1"/>
  <c r="S53" i="7" s="1"/>
  <c r="S54" i="7" s="1"/>
  <c r="CQ40" i="7"/>
  <c r="CQ41" i="7" s="1"/>
  <c r="CQ42" i="7" s="1"/>
  <c r="CQ46" i="7" s="1"/>
  <c r="CQ47" i="7" s="1"/>
  <c r="CQ53" i="7" s="1"/>
  <c r="CQ54" i="7" s="1"/>
  <c r="BU46" i="7"/>
  <c r="BU47" i="7" s="1"/>
  <c r="BU53" i="7" s="1"/>
  <c r="BU54" i="7" s="1"/>
  <c r="CS46" i="7"/>
  <c r="CS47" i="7" s="1"/>
  <c r="CS53" i="7" s="1"/>
  <c r="CS54" i="7" s="1"/>
  <c r="CG46" i="7"/>
  <c r="CG47" i="7" s="1"/>
  <c r="CG53" i="7" s="1"/>
  <c r="CG54" i="7" s="1"/>
  <c r="CP63" i="7"/>
  <c r="BP46" i="7"/>
  <c r="BP47" i="7" s="1"/>
  <c r="BP53" i="7" s="1"/>
  <c r="BP54" i="7" s="1"/>
  <c r="AB46" i="7"/>
  <c r="AB47" i="7" s="1"/>
  <c r="AB53" i="7" s="1"/>
  <c r="AB54" i="7" s="1"/>
  <c r="AW46" i="7"/>
  <c r="AW47" i="7" s="1"/>
  <c r="AW53" i="7" s="1"/>
  <c r="AW54" i="7" s="1"/>
  <c r="AZ62" i="7" s="1"/>
  <c r="AV46" i="7"/>
  <c r="AV47" i="7" s="1"/>
  <c r="AV53" i="7" s="1"/>
  <c r="AV54" i="7" s="1"/>
  <c r="CP46" i="7"/>
  <c r="CP47" i="7" s="1"/>
  <c r="CP53" i="7" s="1"/>
  <c r="CP54" i="7" s="1"/>
  <c r="U63" i="7"/>
  <c r="AF46" i="7"/>
  <c r="AF47" i="7" s="1"/>
  <c r="AF53" i="7" s="1"/>
  <c r="AF54" i="7" s="1"/>
  <c r="AZ46" i="7"/>
  <c r="AZ47" i="7" s="1"/>
  <c r="AZ53" i="7" s="1"/>
  <c r="AZ54" i="7" s="1"/>
  <c r="AJ46" i="7"/>
  <c r="AJ47" i="7" s="1"/>
  <c r="AJ53" i="7" s="1"/>
  <c r="AJ54" i="7" s="1"/>
  <c r="BJ46" i="7"/>
  <c r="BJ47" i="7" s="1"/>
  <c r="BJ53" i="7" s="1"/>
  <c r="BJ54" i="7" s="1"/>
  <c r="AR63" i="7"/>
  <c r="DF64" i="7"/>
  <c r="CL63" i="7"/>
  <c r="BM63" i="7"/>
  <c r="BL46" i="7"/>
  <c r="BL47" i="7" s="1"/>
  <c r="BL53" i="7" s="1"/>
  <c r="BL54" i="7" s="1"/>
  <c r="CD46" i="7"/>
  <c r="CD47" i="7" s="1"/>
  <c r="CD53" i="7" s="1"/>
  <c r="CD54" i="7" s="1"/>
  <c r="AA46" i="7"/>
  <c r="AA47" i="7" s="1"/>
  <c r="AA53" i="7" s="1"/>
  <c r="AA54" i="7" s="1"/>
  <c r="CB46" i="7"/>
  <c r="CB47" i="7" s="1"/>
  <c r="CB53" i="7" s="1"/>
  <c r="CB54" i="7" s="1"/>
  <c r="BW46" i="7"/>
  <c r="BW47" i="7" s="1"/>
  <c r="BW53" i="7" s="1"/>
  <c r="BW54" i="7" s="1"/>
  <c r="AN63" i="7"/>
  <c r="DC64" i="7"/>
  <c r="W46" i="7"/>
  <c r="W47" i="7" s="1"/>
  <c r="W53" i="7" s="1"/>
  <c r="W54" i="7" s="1"/>
  <c r="BM46" i="7"/>
  <c r="BM47" i="7" s="1"/>
  <c r="BM53" i="7" s="1"/>
  <c r="BM54" i="7" s="1"/>
  <c r="DI64" i="7"/>
  <c r="CT40" i="7"/>
  <c r="CT41" i="7" s="1"/>
  <c r="CT42" i="7" s="1"/>
  <c r="CT46" i="7" s="1"/>
  <c r="CT47" i="7" s="1"/>
  <c r="CT53" i="7" s="1"/>
  <c r="CT54" i="7" s="1"/>
  <c r="CW63" i="7"/>
  <c r="CQ63" i="7"/>
  <c r="AG46" i="7"/>
  <c r="AG47" i="7" s="1"/>
  <c r="AG53" i="7" s="1"/>
  <c r="AG54" i="7" s="1"/>
  <c r="BC46" i="7"/>
  <c r="BC47" i="7" s="1"/>
  <c r="BC53" i="7" s="1"/>
  <c r="BC54" i="7" s="1"/>
  <c r="BI63" i="7"/>
  <c r="CJ63" i="7"/>
  <c r="AC63" i="7"/>
  <c r="DG64" i="7"/>
  <c r="AY63" i="7"/>
  <c r="BH63" i="7"/>
  <c r="BG46" i="7"/>
  <c r="BG47" i="7" s="1"/>
  <c r="BG53" i="7" s="1"/>
  <c r="BG54" i="7" s="1"/>
  <c r="DB64" i="7"/>
  <c r="AX46" i="7"/>
  <c r="AX47" i="7" s="1"/>
  <c r="AX53" i="7" s="1"/>
  <c r="AX54" i="7" s="1"/>
  <c r="BB63" i="7"/>
  <c r="BK63" i="7"/>
  <c r="CH46" i="7"/>
  <c r="CH47" i="7" s="1"/>
  <c r="CH53" i="7" s="1"/>
  <c r="CH54" i="7" s="1"/>
  <c r="CD63" i="7"/>
  <c r="DE64" i="7"/>
  <c r="BN63" i="7"/>
  <c r="T63" i="7"/>
  <c r="DA64" i="7"/>
  <c r="BE46" i="7"/>
  <c r="BE47" i="7" s="1"/>
  <c r="BE53" i="7" s="1"/>
  <c r="BE54" i="7" s="1"/>
  <c r="AH63" i="7"/>
  <c r="AX63" i="7"/>
  <c r="BA46" i="7"/>
  <c r="BA47" i="7" s="1"/>
  <c r="BA53" i="7" s="1"/>
  <c r="BA54" i="7" s="1"/>
  <c r="BA62" i="7" s="1"/>
  <c r="CX63" i="7"/>
  <c r="CT63" i="7"/>
  <c r="AG63" i="7"/>
  <c r="AH46" i="7"/>
  <c r="AH47" i="7" s="1"/>
  <c r="AH53" i="7" s="1"/>
  <c r="AH54" i="7" s="1"/>
  <c r="AT46" i="7"/>
  <c r="AT47" i="7" s="1"/>
  <c r="AT53" i="7" s="1"/>
  <c r="AT54" i="7" s="1"/>
  <c r="CI46" i="7"/>
  <c r="CI47" i="7" s="1"/>
  <c r="CI53" i="7" s="1"/>
  <c r="CI54" i="7" s="1"/>
  <c r="BY46" i="7"/>
  <c r="BY47" i="7" s="1"/>
  <c r="BY53" i="7" s="1"/>
  <c r="BY54" i="7" s="1"/>
  <c r="X46" i="7"/>
  <c r="X47" i="7" s="1"/>
  <c r="X53" i="7" s="1"/>
  <c r="X54" i="7" s="1"/>
  <c r="U46" i="7"/>
  <c r="U47" i="7" s="1"/>
  <c r="U53" i="7" s="1"/>
  <c r="U54" i="7" s="1"/>
  <c r="BO46" i="7"/>
  <c r="BO47" i="7" s="1"/>
  <c r="BO53" i="7" s="1"/>
  <c r="BO54" i="7" s="1"/>
  <c r="O46" i="7"/>
  <c r="O47" i="7" s="1"/>
  <c r="CV46" i="7"/>
  <c r="CV47" i="7" s="1"/>
  <c r="CV53" i="7" s="1"/>
  <c r="CV54" i="7" s="1"/>
  <c r="CW46" i="7"/>
  <c r="CW47" i="7" s="1"/>
  <c r="CW53" i="7" s="1"/>
  <c r="CW54" i="7" s="1"/>
  <c r="CZ62" i="7" s="1"/>
  <c r="CZ64" i="7" s="1"/>
  <c r="BZ46" i="7"/>
  <c r="BZ47" i="7" s="1"/>
  <c r="BZ53" i="7" s="1"/>
  <c r="BZ54" i="7" s="1"/>
  <c r="CA46" i="7"/>
  <c r="CA47" i="7" s="1"/>
  <c r="CA53" i="7" s="1"/>
  <c r="CA54" i="7" s="1"/>
  <c r="AA63" i="7"/>
  <c r="CG63" i="7"/>
  <c r="CN63" i="7"/>
  <c r="AC46" i="7"/>
  <c r="AC47" i="7" s="1"/>
  <c r="AC53" i="7" s="1"/>
  <c r="AC54" i="7" s="1"/>
  <c r="P46" i="7"/>
  <c r="P47" i="7" s="1"/>
  <c r="P53" i="7" s="1"/>
  <c r="P54" i="7" s="1"/>
  <c r="CI63" i="7"/>
  <c r="AQ63" i="7"/>
  <c r="CM63" i="7"/>
  <c r="BF46" i="7"/>
  <c r="BF47" i="7" s="1"/>
  <c r="BF53" i="7" s="1"/>
  <c r="BF54" i="7" s="1"/>
  <c r="BL63" i="7"/>
  <c r="DJ64" i="7"/>
  <c r="AQ62" i="7"/>
  <c r="BR46" i="7"/>
  <c r="BR47" i="7" s="1"/>
  <c r="BR53" i="7" s="1"/>
  <c r="BR54" i="7" s="1"/>
  <c r="BU63" i="7"/>
  <c r="BB46" i="7"/>
  <c r="BB47" i="7" s="1"/>
  <c r="BB53" i="7" s="1"/>
  <c r="BB54" i="7" s="1"/>
  <c r="BN46" i="7"/>
  <c r="BN47" i="7" s="1"/>
  <c r="BN53" i="7" s="1"/>
  <c r="BN54" i="7" s="1"/>
  <c r="BN62" i="7" s="1"/>
  <c r="T46" i="7"/>
  <c r="T47" i="7" s="1"/>
  <c r="T53" i="7" s="1"/>
  <c r="T54" i="7" s="1"/>
  <c r="AI46" i="7"/>
  <c r="AI47" i="7" s="1"/>
  <c r="AI53" i="7" s="1"/>
  <c r="AI54" i="7" s="1"/>
  <c r="AD46" i="7"/>
  <c r="AD47" i="7" s="1"/>
  <c r="AD53" i="7" s="1"/>
  <c r="AD54" i="7" s="1"/>
  <c r="BZ63" i="7"/>
  <c r="AJ63" i="7"/>
  <c r="AV63" i="7"/>
  <c r="R63" i="7"/>
  <c r="AU46" i="7"/>
  <c r="AU47" i="7" s="1"/>
  <c r="AU53" i="7" s="1"/>
  <c r="AU54" i="7" s="1"/>
  <c r="BA63" i="7"/>
  <c r="CL46" i="7"/>
  <c r="CL47" i="7" s="1"/>
  <c r="CL53" i="7" s="1"/>
  <c r="CL54" i="7" s="1"/>
  <c r="Q46" i="7"/>
  <c r="Q47" i="7" s="1"/>
  <c r="Q53" i="7" s="1"/>
  <c r="Q54" i="7" s="1"/>
  <c r="BS63" i="7"/>
  <c r="AO63" i="7"/>
  <c r="CE63" i="7"/>
  <c r="AR46" i="7"/>
  <c r="AR47" i="7" s="1"/>
  <c r="AR53" i="7" s="1"/>
  <c r="AR54" i="7" s="1"/>
  <c r="CJ46" i="7"/>
  <c r="CJ47" i="7" s="1"/>
  <c r="CJ53" i="7" s="1"/>
  <c r="CJ54" i="7" s="1"/>
  <c r="BF63" i="7"/>
  <c r="AP63" i="7"/>
  <c r="CN46" i="7"/>
  <c r="CN47" i="7" s="1"/>
  <c r="CN53" i="7" s="1"/>
  <c r="CN54" i="7" s="1"/>
  <c r="Y63" i="7"/>
  <c r="BC63" i="7"/>
  <c r="AL46" i="7"/>
  <c r="AL47" i="7" s="1"/>
  <c r="AL53" i="7" s="1"/>
  <c r="AL54" i="7" s="1"/>
  <c r="BP63" i="7"/>
  <c r="V63" i="7"/>
  <c r="BV46" i="7"/>
  <c r="BV47" i="7" s="1"/>
  <c r="BV53" i="7" s="1"/>
  <c r="BV54" i="7" s="1"/>
  <c r="V46" i="7"/>
  <c r="V47" i="7" s="1"/>
  <c r="V53" i="7" s="1"/>
  <c r="V54" i="7" s="1"/>
  <c r="AE46" i="7"/>
  <c r="AE47" i="7" s="1"/>
  <c r="AE53" i="7" s="1"/>
  <c r="AE54" i="7" s="1"/>
  <c r="AM46" i="7"/>
  <c r="AM47" i="7" s="1"/>
  <c r="AM53" i="7" s="1"/>
  <c r="AM54" i="7" s="1"/>
  <c r="AP62" i="7" s="1"/>
  <c r="Z63" i="7"/>
  <c r="CC46" i="7"/>
  <c r="CC47" i="7" s="1"/>
  <c r="CC53" i="7" s="1"/>
  <c r="CC54" i="7" s="1"/>
  <c r="BQ46" i="7"/>
  <c r="BQ47" i="7" s="1"/>
  <c r="BQ53" i="7" s="1"/>
  <c r="BQ54" i="7" s="1"/>
  <c r="AD63" i="7"/>
  <c r="CB63" i="7"/>
  <c r="CR63" i="7"/>
  <c r="BH46" i="7"/>
  <c r="BH47" i="7" s="1"/>
  <c r="BH53" i="7" s="1"/>
  <c r="BH54" i="7" s="1"/>
  <c r="AE63" i="7"/>
  <c r="BE63" i="7"/>
  <c r="Y46" i="7"/>
  <c r="Y47" i="7" s="1"/>
  <c r="Y53" i="7" s="1"/>
  <c r="Y54" i="7" s="1"/>
  <c r="CS63" i="7"/>
  <c r="AB63" i="7"/>
  <c r="AM63" i="7"/>
  <c r="AK46" i="7"/>
  <c r="AK47" i="7" s="1"/>
  <c r="AK53" i="7" s="1"/>
  <c r="AK54" i="7" s="1"/>
  <c r="BY63" i="7"/>
  <c r="CH63" i="7"/>
  <c r="BI46" i="7"/>
  <c r="BI47" i="7" s="1"/>
  <c r="BI53" i="7" s="1"/>
  <c r="BI54" i="7" s="1"/>
  <c r="CU63" i="7"/>
  <c r="AL63" i="7"/>
  <c r="BG63" i="7"/>
  <c r="BT63" i="7"/>
  <c r="CO46" i="7"/>
  <c r="CO47" i="7" s="1"/>
  <c r="CO53" i="7" s="1"/>
  <c r="CO54" i="7" s="1"/>
  <c r="X63" i="7"/>
  <c r="CA63" i="7"/>
  <c r="BR63" i="7"/>
  <c r="Z46" i="7"/>
  <c r="Z47" i="7" s="1"/>
  <c r="Z53" i="7" s="1"/>
  <c r="Z54" i="7" s="1"/>
  <c r="BW63" i="7"/>
  <c r="S63" i="7"/>
  <c r="BD63" i="7"/>
  <c r="AZ63" i="7"/>
  <c r="W63" i="7"/>
  <c r="AI63" i="7"/>
  <c r="CF63" i="7"/>
  <c r="AS46" i="7"/>
  <c r="AS47" i="7" s="1"/>
  <c r="AS53" i="7" s="1"/>
  <c r="AS54" i="7" s="1"/>
  <c r="AK63" i="7"/>
  <c r="AF63" i="7"/>
  <c r="AU63" i="7"/>
  <c r="BJ63" i="7"/>
  <c r="CC63" i="7"/>
  <c r="BQ63" i="7"/>
  <c r="CY63" i="7"/>
  <c r="CV63" i="7"/>
  <c r="CO63" i="7"/>
  <c r="BO63" i="7"/>
  <c r="CK63" i="7"/>
  <c r="CF46" i="7"/>
  <c r="CF47" i="7" s="1"/>
  <c r="CF53" i="7" s="1"/>
  <c r="CF54" i="7" s="1"/>
  <c r="AT63" i="7"/>
  <c r="DE62" i="5"/>
  <c r="CY61" i="5"/>
  <c r="DB66" i="5" s="1"/>
  <c r="DG61" i="5"/>
  <c r="DJ66" i="5" s="1"/>
  <c r="CZ43" i="5"/>
  <c r="CZ44" i="5" s="1"/>
  <c r="CZ45" i="5" s="1"/>
  <c r="DA49" i="5" s="1"/>
  <c r="DA50" i="5" s="1"/>
  <c r="CZ62" i="5"/>
  <c r="CY62" i="5"/>
  <c r="DC49" i="5"/>
  <c r="DC50" i="5" s="1"/>
  <c r="DC56" i="5" s="1"/>
  <c r="DC57" i="5" s="1"/>
  <c r="DF65" i="5" s="1"/>
  <c r="DG62" i="5"/>
  <c r="CX61" i="5"/>
  <c r="DA66" i="5" s="1"/>
  <c r="DD61" i="5"/>
  <c r="DG66" i="5" s="1"/>
  <c r="DA62" i="5"/>
  <c r="DB49" i="5"/>
  <c r="DB50" i="5" s="1"/>
  <c r="DB62" i="5"/>
  <c r="DH61" i="5"/>
  <c r="DJ49" i="5"/>
  <c r="DJ50" i="5" s="1"/>
  <c r="DJ56" i="5" s="1"/>
  <c r="DJ57" i="5" s="1"/>
  <c r="DF62" i="5"/>
  <c r="CX62" i="5"/>
  <c r="DD62" i="5"/>
  <c r="DF61" i="5"/>
  <c r="DI66" i="5" s="1"/>
  <c r="DE61" i="5"/>
  <c r="DH66" i="5" s="1"/>
  <c r="DE49" i="5"/>
  <c r="DE50" i="5" s="1"/>
  <c r="DA61" i="5"/>
  <c r="DD66" i="5" s="1"/>
  <c r="DJ61" i="5"/>
  <c r="DI61" i="5"/>
  <c r="DH62" i="5"/>
  <c r="DJ62" i="5"/>
  <c r="DH49" i="5"/>
  <c r="DH50" i="5" s="1"/>
  <c r="DH56" i="5" s="1"/>
  <c r="DH57" i="5" s="1"/>
  <c r="DI62" i="5"/>
  <c r="DC61" i="5"/>
  <c r="DF66" i="5" s="1"/>
  <c r="CZ61" i="5"/>
  <c r="DC66" i="5" s="1"/>
  <c r="DF49" i="5"/>
  <c r="DF50" i="5" s="1"/>
  <c r="DC62" i="5"/>
  <c r="DB61" i="5"/>
  <c r="DE66" i="5" s="1"/>
  <c r="DD49" i="5"/>
  <c r="DD50" i="5" s="1"/>
  <c r="DI49" i="5"/>
  <c r="DI50" i="5" s="1"/>
  <c r="DG49" i="5"/>
  <c r="DG50" i="5" s="1"/>
  <c r="CV18" i="5"/>
  <c r="CU18" i="5"/>
  <c r="CT18" i="5"/>
  <c r="CS18" i="5"/>
  <c r="CR18" i="5"/>
  <c r="CQ18" i="5"/>
  <c r="CP18" i="5"/>
  <c r="CO18" i="5"/>
  <c r="CN18" i="5"/>
  <c r="CM18" i="5"/>
  <c r="CL18" i="5"/>
  <c r="CK18" i="5"/>
  <c r="CJ18" i="5"/>
  <c r="CI18" i="5"/>
  <c r="CH18" i="5"/>
  <c r="CG18" i="5"/>
  <c r="CF18" i="5"/>
  <c r="CE18" i="5"/>
  <c r="CD18" i="5"/>
  <c r="CC18" i="5"/>
  <c r="CB18" i="5"/>
  <c r="CA18" i="5"/>
  <c r="BZ18" i="5"/>
  <c r="BY18" i="5"/>
  <c r="BX18" i="5"/>
  <c r="BW18" i="5"/>
  <c r="BV18" i="5"/>
  <c r="BU18" i="5"/>
  <c r="BT18" i="5"/>
  <c r="BS18" i="5"/>
  <c r="BR18" i="5"/>
  <c r="BQ18" i="5"/>
  <c r="BP18" i="5"/>
  <c r="BO18" i="5"/>
  <c r="BN18" i="5"/>
  <c r="BM18" i="5"/>
  <c r="BL18" i="5"/>
  <c r="BK18" i="5"/>
  <c r="BJ18" i="5"/>
  <c r="BI18" i="5"/>
  <c r="BH18" i="5"/>
  <c r="BG18" i="5"/>
  <c r="BF18" i="5"/>
  <c r="BE18" i="5"/>
  <c r="BD18" i="5"/>
  <c r="BC18" i="5"/>
  <c r="BB18" i="5"/>
  <c r="BA18" i="5"/>
  <c r="AZ18" i="5"/>
  <c r="AY18" i="5"/>
  <c r="AX18" i="5"/>
  <c r="AW18" i="5"/>
  <c r="AV18" i="5"/>
  <c r="AU18" i="5"/>
  <c r="AT18" i="5"/>
  <c r="AS18" i="5"/>
  <c r="AR18" i="5"/>
  <c r="AQ18" i="5"/>
  <c r="AP18" i="5"/>
  <c r="AO18" i="5"/>
  <c r="AN18" i="5"/>
  <c r="AM18" i="5"/>
  <c r="AL18" i="5"/>
  <c r="AK18" i="5"/>
  <c r="AJ18" i="5"/>
  <c r="AI18" i="5"/>
  <c r="AH18" i="5"/>
  <c r="AG18" i="5"/>
  <c r="AF18" i="5"/>
  <c r="AE18" i="5"/>
  <c r="AD18" i="5"/>
  <c r="AC18" i="5"/>
  <c r="AB18" i="5"/>
  <c r="AA18" i="5"/>
  <c r="Z18" i="5"/>
  <c r="Y18" i="5"/>
  <c r="X18" i="5"/>
  <c r="W18" i="5"/>
  <c r="V18" i="5"/>
  <c r="U18" i="5"/>
  <c r="T18" i="5"/>
  <c r="S18" i="5"/>
  <c r="R18" i="5"/>
  <c r="Q18" i="5"/>
  <c r="P18" i="5"/>
  <c r="O18" i="5"/>
  <c r="N18" i="5"/>
  <c r="M18" i="5"/>
  <c r="L18" i="5"/>
  <c r="K18" i="5"/>
  <c r="J18" i="5"/>
  <c r="I18" i="5"/>
  <c r="H18" i="5"/>
  <c r="G18" i="5"/>
  <c r="F18" i="5"/>
  <c r="E18" i="5"/>
  <c r="D18" i="5"/>
  <c r="C18" i="5"/>
  <c r="CV17" i="5"/>
  <c r="CU17" i="5"/>
  <c r="CT17" i="5"/>
  <c r="CS17" i="5"/>
  <c r="CR17" i="5"/>
  <c r="CQ17" i="5"/>
  <c r="CP17" i="5"/>
  <c r="CO17" i="5"/>
  <c r="CN17" i="5"/>
  <c r="CM17" i="5"/>
  <c r="CL17" i="5"/>
  <c r="CK17" i="5"/>
  <c r="CJ17" i="5"/>
  <c r="CI17" i="5"/>
  <c r="CH17" i="5"/>
  <c r="CG17" i="5"/>
  <c r="CF17" i="5"/>
  <c r="CE17" i="5"/>
  <c r="CD17" i="5"/>
  <c r="CC17" i="5"/>
  <c r="CB17" i="5"/>
  <c r="CA17" i="5"/>
  <c r="BZ17" i="5"/>
  <c r="BY17" i="5"/>
  <c r="BX17" i="5"/>
  <c r="BW17" i="5"/>
  <c r="BV17" i="5"/>
  <c r="BU17" i="5"/>
  <c r="BT17" i="5"/>
  <c r="BS17" i="5"/>
  <c r="BR17" i="5"/>
  <c r="BQ17" i="5"/>
  <c r="BP17" i="5"/>
  <c r="BO17" i="5"/>
  <c r="BN17" i="5"/>
  <c r="BM17" i="5"/>
  <c r="BL17" i="5"/>
  <c r="BK17" i="5"/>
  <c r="BJ17" i="5"/>
  <c r="BI17" i="5"/>
  <c r="BH17" i="5"/>
  <c r="BG17" i="5"/>
  <c r="BF17" i="5"/>
  <c r="BE17" i="5"/>
  <c r="BD17" i="5"/>
  <c r="BC17" i="5"/>
  <c r="BB17" i="5"/>
  <c r="BA17" i="5"/>
  <c r="AZ17" i="5"/>
  <c r="AY17" i="5"/>
  <c r="AX17" i="5"/>
  <c r="AW17" i="5"/>
  <c r="AV17" i="5"/>
  <c r="AU17" i="5"/>
  <c r="AT17" i="5"/>
  <c r="AS17" i="5"/>
  <c r="AR17" i="5"/>
  <c r="AQ17" i="5"/>
  <c r="AP17" i="5"/>
  <c r="AO17" i="5"/>
  <c r="AN17" i="5"/>
  <c r="AM17" i="5"/>
  <c r="AL17" i="5"/>
  <c r="AK17" i="5"/>
  <c r="AJ17" i="5"/>
  <c r="AI17" i="5"/>
  <c r="AH17" i="5"/>
  <c r="AG17" i="5"/>
  <c r="AF17" i="5"/>
  <c r="AE17" i="5"/>
  <c r="AD17" i="5"/>
  <c r="AC17" i="5"/>
  <c r="AB17" i="5"/>
  <c r="AA17" i="5"/>
  <c r="Z17" i="5"/>
  <c r="Y17" i="5"/>
  <c r="X17" i="5"/>
  <c r="W17" i="5"/>
  <c r="V17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D17" i="5"/>
  <c r="C17" i="5"/>
  <c r="O53" i="7" l="1"/>
  <c r="O54" i="7" s="1"/>
  <c r="R62" i="7" s="1"/>
  <c r="R64" i="7" s="1"/>
  <c r="CR46" i="7"/>
  <c r="CR47" i="7" s="1"/>
  <c r="CR53" i="7" s="1"/>
  <c r="CR54" i="7" s="1"/>
  <c r="CS62" i="7" s="1"/>
  <c r="CS64" i="7" s="1"/>
  <c r="AR62" i="7"/>
  <c r="AR64" i="7" s="1"/>
  <c r="BE62" i="7"/>
  <c r="BE64" i="7" s="1"/>
  <c r="CJ62" i="7"/>
  <c r="CJ64" i="7" s="1"/>
  <c r="BU62" i="7"/>
  <c r="BV62" i="7"/>
  <c r="BV64" i="7" s="1"/>
  <c r="AY62" i="7"/>
  <c r="AY64" i="7" s="1"/>
  <c r="BD62" i="7"/>
  <c r="CN62" i="7"/>
  <c r="CN64" i="7" s="1"/>
  <c r="AI62" i="7"/>
  <c r="AI64" i="7" s="1"/>
  <c r="BM62" i="7"/>
  <c r="BM64" i="7" s="1"/>
  <c r="BZ62" i="7"/>
  <c r="BZ64" i="7" s="1"/>
  <c r="AQ64" i="7"/>
  <c r="CU46" i="7"/>
  <c r="CU47" i="7" s="1"/>
  <c r="CU53" i="7" s="1"/>
  <c r="CU54" i="7" s="1"/>
  <c r="CV62" i="7" s="1"/>
  <c r="CV64" i="7" s="1"/>
  <c r="BX62" i="7"/>
  <c r="BX64" i="7" s="1"/>
  <c r="BL62" i="7"/>
  <c r="AX62" i="7"/>
  <c r="AX64" i="7" s="1"/>
  <c r="BN64" i="7"/>
  <c r="BG62" i="7"/>
  <c r="BG64" i="7" s="1"/>
  <c r="X62" i="7"/>
  <c r="X64" i="7" s="1"/>
  <c r="CI62" i="7"/>
  <c r="CI64" i="7" s="1"/>
  <c r="AP64" i="7"/>
  <c r="BH62" i="7"/>
  <c r="BH64" i="7" s="1"/>
  <c r="AH62" i="7"/>
  <c r="AH64" i="7" s="1"/>
  <c r="CP62" i="7"/>
  <c r="CP64" i="7" s="1"/>
  <c r="CT62" i="7"/>
  <c r="CT64" i="7" s="1"/>
  <c r="AV62" i="7"/>
  <c r="AV64" i="7" s="1"/>
  <c r="AC62" i="7"/>
  <c r="AC64" i="7" s="1"/>
  <c r="W62" i="7"/>
  <c r="W64" i="7" s="1"/>
  <c r="BF62" i="7"/>
  <c r="BF64" i="7" s="1"/>
  <c r="AW62" i="7"/>
  <c r="AW64" i="7" s="1"/>
  <c r="U62" i="7"/>
  <c r="U64" i="7" s="1"/>
  <c r="CM62" i="7"/>
  <c r="CM64" i="7" s="1"/>
  <c r="CG62" i="7"/>
  <c r="CG64" i="7" s="1"/>
  <c r="CD62" i="7"/>
  <c r="CD64" i="7" s="1"/>
  <c r="BW62" i="7"/>
  <c r="BW64" i="7" s="1"/>
  <c r="BB62" i="7"/>
  <c r="BB64" i="7" s="1"/>
  <c r="AN62" i="7"/>
  <c r="AN64" i="7" s="1"/>
  <c r="AO62" i="7"/>
  <c r="AO64" i="7" s="1"/>
  <c r="T62" i="7"/>
  <c r="T64" i="7" s="1"/>
  <c r="BC62" i="7"/>
  <c r="BC64" i="7" s="1"/>
  <c r="CB62" i="7"/>
  <c r="CB64" i="7" s="1"/>
  <c r="Y62" i="7"/>
  <c r="Y64" i="7" s="1"/>
  <c r="BY62" i="7"/>
  <c r="BY64" i="7" s="1"/>
  <c r="Z62" i="7"/>
  <c r="Z64" i="7" s="1"/>
  <c r="BR62" i="7"/>
  <c r="BR64" i="7" s="1"/>
  <c r="AM62" i="7"/>
  <c r="AM64" i="7" s="1"/>
  <c r="BT62" i="7"/>
  <c r="BT64" i="7" s="1"/>
  <c r="AF62" i="7"/>
  <c r="AF64" i="7" s="1"/>
  <c r="AA62" i="7"/>
  <c r="AA64" i="7" s="1"/>
  <c r="AE62" i="7"/>
  <c r="AE64" i="7" s="1"/>
  <c r="CQ62" i="7"/>
  <c r="CQ64" i="7" s="1"/>
  <c r="BQ62" i="7"/>
  <c r="BQ64" i="7" s="1"/>
  <c r="CW62" i="7"/>
  <c r="CW64" i="7" s="1"/>
  <c r="AS62" i="7"/>
  <c r="AS64" i="7" s="1"/>
  <c r="CY62" i="7"/>
  <c r="CY64" i="7" s="1"/>
  <c r="BK62" i="7"/>
  <c r="BK64" i="7" s="1"/>
  <c r="CF62" i="7"/>
  <c r="CF64" i="7" s="1"/>
  <c r="BI62" i="7"/>
  <c r="BI64" i="7" s="1"/>
  <c r="BP62" i="7"/>
  <c r="BP64" i="7" s="1"/>
  <c r="V62" i="7"/>
  <c r="V64" i="7" s="1"/>
  <c r="BJ62" i="7"/>
  <c r="BJ64" i="7" s="1"/>
  <c r="CE62" i="7"/>
  <c r="CE64" i="7" s="1"/>
  <c r="AK62" i="7"/>
  <c r="AK64" i="7" s="1"/>
  <c r="BU64" i="7"/>
  <c r="CC62" i="7"/>
  <c r="CC64" i="7" s="1"/>
  <c r="CK62" i="7"/>
  <c r="CK64" i="7" s="1"/>
  <c r="BD64" i="7"/>
  <c r="BL64" i="7"/>
  <c r="CL62" i="7"/>
  <c r="CL64" i="7" s="1"/>
  <c r="AD62" i="7"/>
  <c r="AD64" i="7" s="1"/>
  <c r="BA64" i="7"/>
  <c r="AG62" i="7"/>
  <c r="AG64" i="7" s="1"/>
  <c r="AT62" i="7"/>
  <c r="AT64" i="7" s="1"/>
  <c r="BS62" i="7"/>
  <c r="BS64" i="7" s="1"/>
  <c r="BO62" i="7"/>
  <c r="BO64" i="7" s="1"/>
  <c r="AB62" i="7"/>
  <c r="AB64" i="7" s="1"/>
  <c r="AZ64" i="7"/>
  <c r="AU62" i="7"/>
  <c r="AU64" i="7" s="1"/>
  <c r="CO62" i="7"/>
  <c r="CO64" i="7" s="1"/>
  <c r="AL62" i="7"/>
  <c r="AL64" i="7" s="1"/>
  <c r="S62" i="7"/>
  <c r="S64" i="7" s="1"/>
  <c r="AJ62" i="7"/>
  <c r="AJ64" i="7" s="1"/>
  <c r="CA62" i="7"/>
  <c r="CA64" i="7" s="1"/>
  <c r="CH62" i="7"/>
  <c r="CH64" i="7" s="1"/>
  <c r="C33" i="5"/>
  <c r="K33" i="5"/>
  <c r="S33" i="5"/>
  <c r="AA33" i="5"/>
  <c r="AI33" i="5"/>
  <c r="AQ33" i="5"/>
  <c r="AY33" i="5"/>
  <c r="BG33" i="5"/>
  <c r="BO33" i="5"/>
  <c r="BW33" i="5"/>
  <c r="CE33" i="5"/>
  <c r="CM33" i="5"/>
  <c r="DF67" i="5"/>
  <c r="DB56" i="5"/>
  <c r="DB57" i="5" s="1"/>
  <c r="DE65" i="5" s="1"/>
  <c r="DE67" i="5" s="1"/>
  <c r="J33" i="5"/>
  <c r="R33" i="5"/>
  <c r="Z33" i="5"/>
  <c r="AH33" i="5"/>
  <c r="AP33" i="5"/>
  <c r="AX33" i="5"/>
  <c r="BF33" i="5"/>
  <c r="BN33" i="5"/>
  <c r="BV33" i="5"/>
  <c r="CD33" i="5"/>
  <c r="CL33" i="5"/>
  <c r="DI56" i="5"/>
  <c r="DI57" i="5" s="1"/>
  <c r="DA56" i="5"/>
  <c r="DA57" i="5" s="1"/>
  <c r="DD65" i="5" s="1"/>
  <c r="DD67" i="5" s="1"/>
  <c r="DE56" i="5"/>
  <c r="DE57" i="5" s="1"/>
  <c r="DH65" i="5" s="1"/>
  <c r="DH67" i="5" s="1"/>
  <c r="DG56" i="5"/>
  <c r="DG57" i="5" s="1"/>
  <c r="DJ65" i="5" s="1"/>
  <c r="DJ67" i="5" s="1"/>
  <c r="DF56" i="5"/>
  <c r="DF57" i="5" s="1"/>
  <c r="DI65" i="5" s="1"/>
  <c r="DI67" i="5" s="1"/>
  <c r="DD56" i="5"/>
  <c r="DD57" i="5" s="1"/>
  <c r="DG65" i="5" s="1"/>
  <c r="DG67" i="5" s="1"/>
  <c r="I33" i="5"/>
  <c r="Q33" i="5"/>
  <c r="Y33" i="5"/>
  <c r="AG33" i="5"/>
  <c r="AO33" i="5"/>
  <c r="AW33" i="5"/>
  <c r="BE33" i="5"/>
  <c r="BM33" i="5"/>
  <c r="BU33" i="5"/>
  <c r="CC33" i="5"/>
  <c r="H33" i="5"/>
  <c r="AF33" i="5"/>
  <c r="BL33" i="5"/>
  <c r="CR33" i="5"/>
  <c r="AS33" i="5"/>
  <c r="BA33" i="5"/>
  <c r="BY33" i="5"/>
  <c r="X33" i="5"/>
  <c r="CJ33" i="5"/>
  <c r="F33" i="5"/>
  <c r="N33" i="5"/>
  <c r="V33" i="5"/>
  <c r="AD33" i="5"/>
  <c r="AL33" i="5"/>
  <c r="AT33" i="5"/>
  <c r="BB33" i="5"/>
  <c r="BJ33" i="5"/>
  <c r="BR33" i="5"/>
  <c r="BZ33" i="5"/>
  <c r="CH33" i="5"/>
  <c r="CP33" i="5"/>
  <c r="CU33" i="5"/>
  <c r="CK33" i="5"/>
  <c r="CT33" i="5"/>
  <c r="E33" i="5"/>
  <c r="BT33" i="5"/>
  <c r="CS33" i="5"/>
  <c r="M33" i="5"/>
  <c r="BQ33" i="5"/>
  <c r="P33" i="5"/>
  <c r="AN33" i="5"/>
  <c r="AV33" i="5"/>
  <c r="BD33" i="5"/>
  <c r="CB33" i="5"/>
  <c r="U33" i="5"/>
  <c r="AC33" i="5"/>
  <c r="AK33" i="5"/>
  <c r="BI33" i="5"/>
  <c r="CG33" i="5"/>
  <c r="CO33" i="5"/>
  <c r="G33" i="5"/>
  <c r="O33" i="5"/>
  <c r="W33" i="5"/>
  <c r="AE33" i="5"/>
  <c r="AM33" i="5"/>
  <c r="AU33" i="5"/>
  <c r="BC33" i="5"/>
  <c r="BK33" i="5"/>
  <c r="BS33" i="5"/>
  <c r="CA33" i="5"/>
  <c r="CI33" i="5"/>
  <c r="CQ33" i="5"/>
  <c r="D33" i="5"/>
  <c r="L33" i="5"/>
  <c r="T33" i="5"/>
  <c r="AB33" i="5"/>
  <c r="AJ33" i="5"/>
  <c r="AR33" i="5"/>
  <c r="AZ33" i="5"/>
  <c r="BH33" i="5"/>
  <c r="BP33" i="5"/>
  <c r="BX33" i="5"/>
  <c r="CF33" i="5"/>
  <c r="CN33" i="5"/>
  <c r="CV33" i="5"/>
  <c r="DG39" i="5" s="1"/>
  <c r="CV26" i="5"/>
  <c r="CU26" i="5"/>
  <c r="CT26" i="5"/>
  <c r="CS26" i="5"/>
  <c r="CR26" i="5"/>
  <c r="CQ26" i="5"/>
  <c r="CP26" i="5"/>
  <c r="CO26" i="5"/>
  <c r="CN26" i="5"/>
  <c r="CM26" i="5"/>
  <c r="CL26" i="5"/>
  <c r="CK26" i="5"/>
  <c r="CJ26" i="5"/>
  <c r="CI26" i="5"/>
  <c r="CH26" i="5"/>
  <c r="CG26" i="5"/>
  <c r="CF26" i="5"/>
  <c r="CE26" i="5"/>
  <c r="CD26" i="5"/>
  <c r="CC26" i="5"/>
  <c r="CB26" i="5"/>
  <c r="CA26" i="5"/>
  <c r="BZ26" i="5"/>
  <c r="BY26" i="5"/>
  <c r="BX26" i="5"/>
  <c r="BW26" i="5"/>
  <c r="BV26" i="5"/>
  <c r="BU26" i="5"/>
  <c r="BT26" i="5"/>
  <c r="BS26" i="5"/>
  <c r="BR26" i="5"/>
  <c r="BQ26" i="5"/>
  <c r="BP26" i="5"/>
  <c r="BO26" i="5"/>
  <c r="BN26" i="5"/>
  <c r="BM26" i="5"/>
  <c r="BL26" i="5"/>
  <c r="BK26" i="5"/>
  <c r="BJ26" i="5"/>
  <c r="BI26" i="5"/>
  <c r="BH26" i="5"/>
  <c r="BG26" i="5"/>
  <c r="BF26" i="5"/>
  <c r="BE26" i="5"/>
  <c r="BD26" i="5"/>
  <c r="BC26" i="5"/>
  <c r="BB26" i="5"/>
  <c r="BA26" i="5"/>
  <c r="AZ26" i="5"/>
  <c r="AY26" i="5"/>
  <c r="AX26" i="5"/>
  <c r="AW26" i="5"/>
  <c r="AV26" i="5"/>
  <c r="AU26" i="5"/>
  <c r="AT26" i="5"/>
  <c r="AS26" i="5"/>
  <c r="AR26" i="5"/>
  <c r="AQ26" i="5"/>
  <c r="AP26" i="5"/>
  <c r="AO26" i="5"/>
  <c r="AN26" i="5"/>
  <c r="AM26" i="5"/>
  <c r="AL26" i="5"/>
  <c r="AK26" i="5"/>
  <c r="AJ26" i="5"/>
  <c r="AI26" i="5"/>
  <c r="AH26" i="5"/>
  <c r="AG26" i="5"/>
  <c r="AF26" i="5"/>
  <c r="AE26" i="5"/>
  <c r="AD26" i="5"/>
  <c r="AC26" i="5"/>
  <c r="AB26" i="5"/>
  <c r="AA26" i="5"/>
  <c r="Z26" i="5"/>
  <c r="Y26" i="5"/>
  <c r="X26" i="5"/>
  <c r="W26" i="5"/>
  <c r="V26" i="5"/>
  <c r="U26" i="5"/>
  <c r="T26" i="5"/>
  <c r="S26" i="5"/>
  <c r="R26" i="5"/>
  <c r="Q26" i="5"/>
  <c r="P26" i="5"/>
  <c r="O26" i="5"/>
  <c r="N26" i="5"/>
  <c r="M26" i="5"/>
  <c r="L26" i="5"/>
  <c r="K26" i="5"/>
  <c r="J26" i="5"/>
  <c r="I26" i="5"/>
  <c r="H26" i="5"/>
  <c r="G26" i="5"/>
  <c r="F26" i="5"/>
  <c r="E26" i="5"/>
  <c r="D26" i="5"/>
  <c r="C26" i="5"/>
  <c r="CU62" i="7" l="1"/>
  <c r="CU64" i="7" s="1"/>
  <c r="CR62" i="7"/>
  <c r="CR64" i="7" s="1"/>
  <c r="CX62" i="7"/>
  <c r="CX64" i="7" s="1"/>
  <c r="DA39" i="5"/>
  <c r="DB39" i="5"/>
  <c r="DC39" i="5"/>
  <c r="DE39" i="5"/>
  <c r="CY39" i="5"/>
  <c r="CZ39" i="5"/>
  <c r="DF39" i="5"/>
  <c r="CX39" i="5"/>
  <c r="CW39" i="5"/>
  <c r="DD39" i="5"/>
  <c r="AG39" i="5"/>
  <c r="BA39" i="5"/>
  <c r="CB39" i="5"/>
  <c r="AW39" i="5"/>
  <c r="AS39" i="5"/>
  <c r="CV39" i="5"/>
  <c r="BT39" i="5"/>
  <c r="CE39" i="5"/>
  <c r="BS39" i="5"/>
  <c r="CS39" i="5"/>
  <c r="AP39" i="5"/>
  <c r="AR39" i="5"/>
  <c r="P39" i="5"/>
  <c r="AZ39" i="5"/>
  <c r="AJ39" i="5"/>
  <c r="AQ39" i="5"/>
  <c r="CQ39" i="5"/>
  <c r="AE39" i="5"/>
  <c r="BN39" i="5"/>
  <c r="BJ39" i="5"/>
  <c r="CU39" i="5"/>
  <c r="CF39" i="5"/>
  <c r="T39" i="5"/>
  <c r="BL39" i="5"/>
  <c r="CI39" i="5"/>
  <c r="W39" i="5"/>
  <c r="BF39" i="5"/>
  <c r="AV39" i="5"/>
  <c r="AK39" i="5"/>
  <c r="BB39" i="5"/>
  <c r="CO39" i="5"/>
  <c r="BX39" i="5"/>
  <c r="BD39" i="5"/>
  <c r="X39" i="5"/>
  <c r="BM39" i="5"/>
  <c r="CA39" i="5"/>
  <c r="O39" i="5"/>
  <c r="AX39" i="5"/>
  <c r="AN39" i="5"/>
  <c r="U39" i="5"/>
  <c r="AT39" i="5"/>
  <c r="BY39" i="5"/>
  <c r="BP39" i="5"/>
  <c r="CM39" i="5"/>
  <c r="BE39" i="5"/>
  <c r="BO39" i="5"/>
  <c r="CT39" i="5"/>
  <c r="BC39" i="5"/>
  <c r="CL39" i="5"/>
  <c r="Z39" i="5"/>
  <c r="AI39" i="5"/>
  <c r="CH39" i="5"/>
  <c r="V39" i="5"/>
  <c r="AC39" i="5"/>
  <c r="AY39" i="5"/>
  <c r="CK39" i="5"/>
  <c r="AF39" i="5"/>
  <c r="AL39" i="5"/>
  <c r="BK39" i="5"/>
  <c r="AH39" i="5"/>
  <c r="CP39" i="5"/>
  <c r="AD39" i="5"/>
  <c r="CJ39" i="5"/>
  <c r="AU39" i="5"/>
  <c r="CD39" i="5"/>
  <c r="R39" i="5"/>
  <c r="CG39" i="5"/>
  <c r="BZ39" i="5"/>
  <c r="N39" i="5"/>
  <c r="AA39" i="5"/>
  <c r="CC39" i="5"/>
  <c r="Y39" i="5"/>
  <c r="BI39" i="5"/>
  <c r="BH39" i="5"/>
  <c r="BG39" i="5"/>
  <c r="AO39" i="5"/>
  <c r="AM39" i="5"/>
  <c r="BV39" i="5"/>
  <c r="CR39" i="5"/>
  <c r="BQ39" i="5"/>
  <c r="BR39" i="5"/>
  <c r="BW39" i="5"/>
  <c r="CN39" i="5"/>
  <c r="AB39" i="5"/>
  <c r="S39" i="5"/>
  <c r="BU39" i="5"/>
  <c r="Q39" i="5"/>
  <c r="CV20" i="5"/>
  <c r="CW51" i="5" s="1"/>
  <c r="CU20" i="5"/>
  <c r="CT20" i="5"/>
  <c r="CS20" i="5"/>
  <c r="CR20" i="5"/>
  <c r="CQ20" i="5"/>
  <c r="CP20" i="5"/>
  <c r="CO20" i="5"/>
  <c r="CN20" i="5"/>
  <c r="CM20" i="5"/>
  <c r="CL20" i="5"/>
  <c r="CK20" i="5"/>
  <c r="CJ20" i="5"/>
  <c r="CI20" i="5"/>
  <c r="CH20" i="5"/>
  <c r="CG20" i="5"/>
  <c r="CF20" i="5"/>
  <c r="CE20" i="5"/>
  <c r="CD20" i="5"/>
  <c r="CC20" i="5"/>
  <c r="CB20" i="5"/>
  <c r="CA20" i="5"/>
  <c r="BZ20" i="5"/>
  <c r="BY20" i="5"/>
  <c r="BX20" i="5"/>
  <c r="BW20" i="5"/>
  <c r="BV20" i="5"/>
  <c r="BU20" i="5"/>
  <c r="BT20" i="5"/>
  <c r="BS20" i="5"/>
  <c r="BR20" i="5"/>
  <c r="BQ20" i="5"/>
  <c r="BP20" i="5"/>
  <c r="BO20" i="5"/>
  <c r="BN20" i="5"/>
  <c r="BM20" i="5"/>
  <c r="BL20" i="5"/>
  <c r="BK20" i="5"/>
  <c r="BJ20" i="5"/>
  <c r="BI20" i="5"/>
  <c r="BH20" i="5"/>
  <c r="BG20" i="5"/>
  <c r="BF20" i="5"/>
  <c r="BE20" i="5"/>
  <c r="BD20" i="5"/>
  <c r="BC20" i="5"/>
  <c r="BB20" i="5"/>
  <c r="BA20" i="5"/>
  <c r="AZ20" i="5"/>
  <c r="AY20" i="5"/>
  <c r="AX20" i="5"/>
  <c r="AW20" i="5"/>
  <c r="AV20" i="5"/>
  <c r="AU20" i="5"/>
  <c r="AT20" i="5"/>
  <c r="AS20" i="5"/>
  <c r="AR20" i="5"/>
  <c r="AQ20" i="5"/>
  <c r="AP20" i="5"/>
  <c r="AO20" i="5"/>
  <c r="AN20" i="5"/>
  <c r="AM20" i="5"/>
  <c r="AL20" i="5"/>
  <c r="AK20" i="5"/>
  <c r="AJ20" i="5"/>
  <c r="AI20" i="5"/>
  <c r="AH20" i="5"/>
  <c r="AG20" i="5"/>
  <c r="AF20" i="5"/>
  <c r="AE20" i="5"/>
  <c r="AD20" i="5"/>
  <c r="AC20" i="5"/>
  <c r="AB20" i="5"/>
  <c r="AA20" i="5"/>
  <c r="Z20" i="5"/>
  <c r="Y20" i="5"/>
  <c r="X20" i="5"/>
  <c r="W20" i="5"/>
  <c r="V20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D20" i="5"/>
  <c r="C20" i="5"/>
  <c r="T51" i="5" l="1"/>
  <c r="AB51" i="5"/>
  <c r="AJ51" i="5"/>
  <c r="AR51" i="5"/>
  <c r="AZ51" i="5"/>
  <c r="BH51" i="5"/>
  <c r="BP51" i="5"/>
  <c r="BX51" i="5"/>
  <c r="CF51" i="5"/>
  <c r="CN51" i="5"/>
  <c r="CV51" i="5"/>
  <c r="L51" i="5"/>
  <c r="F51" i="5"/>
  <c r="N51" i="5"/>
  <c r="V51" i="5"/>
  <c r="AD51" i="5"/>
  <c r="AL51" i="5"/>
  <c r="AT51" i="5"/>
  <c r="BB51" i="5"/>
  <c r="BJ51" i="5"/>
  <c r="BR51" i="5"/>
  <c r="BZ51" i="5"/>
  <c r="CH51" i="5"/>
  <c r="CP51" i="5"/>
  <c r="I51" i="5"/>
  <c r="Q51" i="5"/>
  <c r="Y51" i="5"/>
  <c r="AG51" i="5"/>
  <c r="AO51" i="5"/>
  <c r="AW51" i="5"/>
  <c r="BE51" i="5"/>
  <c r="BM51" i="5"/>
  <c r="BU51" i="5"/>
  <c r="CC51" i="5"/>
  <c r="CK51" i="5"/>
  <c r="CS51" i="5"/>
  <c r="D51" i="5"/>
  <c r="Z51" i="5"/>
  <c r="G51" i="5"/>
  <c r="O51" i="5"/>
  <c r="W51" i="5"/>
  <c r="AE51" i="5"/>
  <c r="AM51" i="5"/>
  <c r="AU51" i="5"/>
  <c r="BC51" i="5"/>
  <c r="BK51" i="5"/>
  <c r="BS51" i="5"/>
  <c r="CA51" i="5"/>
  <c r="CI51" i="5"/>
  <c r="CQ51" i="5"/>
  <c r="H51" i="5"/>
  <c r="P51" i="5"/>
  <c r="X51" i="5"/>
  <c r="AF51" i="5"/>
  <c r="AN51" i="5"/>
  <c r="AV51" i="5"/>
  <c r="BD51" i="5"/>
  <c r="BL51" i="5"/>
  <c r="BT51" i="5"/>
  <c r="CB51" i="5"/>
  <c r="CJ51" i="5"/>
  <c r="CR51" i="5"/>
  <c r="AH51" i="5"/>
  <c r="AP51" i="5"/>
  <c r="AX51" i="5"/>
  <c r="BF51" i="5"/>
  <c r="BN51" i="5"/>
  <c r="BV51" i="5"/>
  <c r="CD51" i="5"/>
  <c r="CL51" i="5"/>
  <c r="CT51" i="5"/>
  <c r="K51" i="5"/>
  <c r="S51" i="5"/>
  <c r="AA51" i="5"/>
  <c r="AI51" i="5"/>
  <c r="AQ51" i="5"/>
  <c r="AY51" i="5"/>
  <c r="BG51" i="5"/>
  <c r="BO51" i="5"/>
  <c r="BW51" i="5"/>
  <c r="CE51" i="5"/>
  <c r="CM51" i="5"/>
  <c r="CU51" i="5"/>
  <c r="R51" i="5"/>
  <c r="E51" i="5"/>
  <c r="M51" i="5"/>
  <c r="U51" i="5"/>
  <c r="AC51" i="5"/>
  <c r="AK51" i="5"/>
  <c r="AS51" i="5"/>
  <c r="BA51" i="5"/>
  <c r="BI51" i="5"/>
  <c r="BQ51" i="5"/>
  <c r="BY51" i="5"/>
  <c r="CG51" i="5"/>
  <c r="CO51" i="5"/>
  <c r="J51" i="5"/>
  <c r="CV25" i="5"/>
  <c r="CU25" i="5"/>
  <c r="CT25" i="5"/>
  <c r="CS25" i="5"/>
  <c r="CR25" i="5"/>
  <c r="CQ25" i="5"/>
  <c r="CP25" i="5"/>
  <c r="CO25" i="5"/>
  <c r="CN25" i="5"/>
  <c r="CM25" i="5"/>
  <c r="CL25" i="5"/>
  <c r="CK25" i="5"/>
  <c r="CJ25" i="5"/>
  <c r="CI25" i="5"/>
  <c r="CH25" i="5"/>
  <c r="CG25" i="5"/>
  <c r="CF25" i="5"/>
  <c r="CE25" i="5"/>
  <c r="CD25" i="5"/>
  <c r="CC25" i="5"/>
  <c r="CB25" i="5"/>
  <c r="CA25" i="5"/>
  <c r="BZ25" i="5"/>
  <c r="BY25" i="5"/>
  <c r="BX25" i="5"/>
  <c r="BW25" i="5"/>
  <c r="BV25" i="5"/>
  <c r="BU25" i="5"/>
  <c r="BT25" i="5"/>
  <c r="BS25" i="5"/>
  <c r="BR25" i="5"/>
  <c r="BQ25" i="5"/>
  <c r="BP25" i="5"/>
  <c r="BO25" i="5"/>
  <c r="BN25" i="5"/>
  <c r="BM25" i="5"/>
  <c r="BL25" i="5"/>
  <c r="BK25" i="5"/>
  <c r="BJ25" i="5"/>
  <c r="BI25" i="5"/>
  <c r="BH25" i="5"/>
  <c r="BG25" i="5"/>
  <c r="BF25" i="5"/>
  <c r="BE25" i="5"/>
  <c r="BD25" i="5"/>
  <c r="BC25" i="5"/>
  <c r="BB25" i="5"/>
  <c r="BA25" i="5"/>
  <c r="AZ25" i="5"/>
  <c r="AY25" i="5"/>
  <c r="AX25" i="5"/>
  <c r="AW25" i="5"/>
  <c r="AV25" i="5"/>
  <c r="AU25" i="5"/>
  <c r="AT25" i="5"/>
  <c r="AS25" i="5"/>
  <c r="AR25" i="5"/>
  <c r="AQ25" i="5"/>
  <c r="AP25" i="5"/>
  <c r="AO25" i="5"/>
  <c r="AN25" i="5"/>
  <c r="AM25" i="5"/>
  <c r="AL25" i="5"/>
  <c r="AK25" i="5"/>
  <c r="AJ25" i="5"/>
  <c r="AI25" i="5"/>
  <c r="AH25" i="5"/>
  <c r="AG25" i="5"/>
  <c r="AF25" i="5"/>
  <c r="AE25" i="5"/>
  <c r="AD25" i="5"/>
  <c r="AC25" i="5"/>
  <c r="AB25" i="5"/>
  <c r="AA25" i="5"/>
  <c r="Z25" i="5"/>
  <c r="Y25" i="5"/>
  <c r="X25" i="5"/>
  <c r="W25" i="5"/>
  <c r="V25" i="5"/>
  <c r="U25" i="5"/>
  <c r="T25" i="5"/>
  <c r="S25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D25" i="5"/>
  <c r="C25" i="5"/>
  <c r="CV24" i="5"/>
  <c r="CV60" i="5" s="1"/>
  <c r="CW61" i="5" s="1"/>
  <c r="CZ66" i="5" s="1"/>
  <c r="CU24" i="5"/>
  <c r="CU60" i="5" s="1"/>
  <c r="CT24" i="5"/>
  <c r="CT60" i="5" s="1"/>
  <c r="CS24" i="5"/>
  <c r="CS60" i="5" s="1"/>
  <c r="CR24" i="5"/>
  <c r="CR60" i="5" s="1"/>
  <c r="CQ24" i="5"/>
  <c r="CQ60" i="5" s="1"/>
  <c r="CP24" i="5"/>
  <c r="CP60" i="5" s="1"/>
  <c r="CO24" i="5"/>
  <c r="CO60" i="5" s="1"/>
  <c r="CN24" i="5"/>
  <c r="CN60" i="5" s="1"/>
  <c r="CM24" i="5"/>
  <c r="CM60" i="5" s="1"/>
  <c r="CL24" i="5"/>
  <c r="CL60" i="5" s="1"/>
  <c r="CK24" i="5"/>
  <c r="CK60" i="5" s="1"/>
  <c r="CJ24" i="5"/>
  <c r="CJ60" i="5" s="1"/>
  <c r="CI24" i="5"/>
  <c r="CI60" i="5" s="1"/>
  <c r="CH24" i="5"/>
  <c r="CH60" i="5" s="1"/>
  <c r="CG24" i="5"/>
  <c r="CG60" i="5" s="1"/>
  <c r="CF24" i="5"/>
  <c r="CF60" i="5" s="1"/>
  <c r="CE24" i="5"/>
  <c r="CE60" i="5" s="1"/>
  <c r="CD24" i="5"/>
  <c r="CD60" i="5" s="1"/>
  <c r="CC24" i="5"/>
  <c r="CC60" i="5" s="1"/>
  <c r="CB24" i="5"/>
  <c r="CB60" i="5" s="1"/>
  <c r="CA24" i="5"/>
  <c r="CA60" i="5" s="1"/>
  <c r="BZ24" i="5"/>
  <c r="BZ60" i="5" s="1"/>
  <c r="BY24" i="5"/>
  <c r="BY60" i="5" s="1"/>
  <c r="BX24" i="5"/>
  <c r="BX60" i="5" s="1"/>
  <c r="BW24" i="5"/>
  <c r="BW60" i="5" s="1"/>
  <c r="BV24" i="5"/>
  <c r="BV60" i="5" s="1"/>
  <c r="BU24" i="5"/>
  <c r="BU60" i="5" s="1"/>
  <c r="BT24" i="5"/>
  <c r="BT60" i="5" s="1"/>
  <c r="BS24" i="5"/>
  <c r="BS60" i="5" s="1"/>
  <c r="BR24" i="5"/>
  <c r="BR60" i="5" s="1"/>
  <c r="BQ24" i="5"/>
  <c r="BQ60" i="5" s="1"/>
  <c r="BP24" i="5"/>
  <c r="BP60" i="5" s="1"/>
  <c r="BO24" i="5"/>
  <c r="BO60" i="5" s="1"/>
  <c r="BN24" i="5"/>
  <c r="BN60" i="5" s="1"/>
  <c r="BM24" i="5"/>
  <c r="BM60" i="5" s="1"/>
  <c r="BL24" i="5"/>
  <c r="BL60" i="5" s="1"/>
  <c r="BK24" i="5"/>
  <c r="BK60" i="5" s="1"/>
  <c r="BJ24" i="5"/>
  <c r="BJ60" i="5" s="1"/>
  <c r="BI24" i="5"/>
  <c r="BI60" i="5" s="1"/>
  <c r="BH24" i="5"/>
  <c r="BH60" i="5" s="1"/>
  <c r="BG24" i="5"/>
  <c r="BG60" i="5" s="1"/>
  <c r="BF24" i="5"/>
  <c r="BF60" i="5" s="1"/>
  <c r="BE24" i="5"/>
  <c r="BE60" i="5" s="1"/>
  <c r="BD24" i="5"/>
  <c r="BD60" i="5" s="1"/>
  <c r="BC24" i="5"/>
  <c r="BC60" i="5" s="1"/>
  <c r="BB24" i="5"/>
  <c r="BB60" i="5" s="1"/>
  <c r="BA24" i="5"/>
  <c r="BA60" i="5" s="1"/>
  <c r="AZ24" i="5"/>
  <c r="AZ60" i="5" s="1"/>
  <c r="AY24" i="5"/>
  <c r="AY60" i="5" s="1"/>
  <c r="AX24" i="5"/>
  <c r="AX60" i="5" s="1"/>
  <c r="AW24" i="5"/>
  <c r="AW60" i="5" s="1"/>
  <c r="AV24" i="5"/>
  <c r="AV60" i="5" s="1"/>
  <c r="AU24" i="5"/>
  <c r="AU60" i="5" s="1"/>
  <c r="AT24" i="5"/>
  <c r="AT60" i="5" s="1"/>
  <c r="AS24" i="5"/>
  <c r="AS60" i="5" s="1"/>
  <c r="AR24" i="5"/>
  <c r="AR60" i="5" s="1"/>
  <c r="AQ24" i="5"/>
  <c r="AQ60" i="5" s="1"/>
  <c r="AP24" i="5"/>
  <c r="AP60" i="5" s="1"/>
  <c r="AO24" i="5"/>
  <c r="AO60" i="5" s="1"/>
  <c r="AN24" i="5"/>
  <c r="AN60" i="5" s="1"/>
  <c r="AM24" i="5"/>
  <c r="AM60" i="5" s="1"/>
  <c r="AL24" i="5"/>
  <c r="AL60" i="5" s="1"/>
  <c r="AK24" i="5"/>
  <c r="AK60" i="5" s="1"/>
  <c r="AJ24" i="5"/>
  <c r="AJ60" i="5" s="1"/>
  <c r="AI24" i="5"/>
  <c r="AI60" i="5" s="1"/>
  <c r="AH24" i="5"/>
  <c r="AH60" i="5" s="1"/>
  <c r="AG24" i="5"/>
  <c r="AG60" i="5" s="1"/>
  <c r="AF24" i="5"/>
  <c r="AF60" i="5" s="1"/>
  <c r="AE24" i="5"/>
  <c r="AE60" i="5" s="1"/>
  <c r="AD24" i="5"/>
  <c r="AD60" i="5" s="1"/>
  <c r="AC24" i="5"/>
  <c r="AC60" i="5" s="1"/>
  <c r="AB24" i="5"/>
  <c r="AB60" i="5" s="1"/>
  <c r="AA24" i="5"/>
  <c r="AA60" i="5" s="1"/>
  <c r="Z24" i="5"/>
  <c r="Z60" i="5" s="1"/>
  <c r="Y24" i="5"/>
  <c r="Y60" i="5" s="1"/>
  <c r="X24" i="5"/>
  <c r="X60" i="5" s="1"/>
  <c r="W24" i="5"/>
  <c r="W60" i="5" s="1"/>
  <c r="V24" i="5"/>
  <c r="V60" i="5" s="1"/>
  <c r="U24" i="5"/>
  <c r="U60" i="5" s="1"/>
  <c r="T24" i="5"/>
  <c r="T60" i="5" s="1"/>
  <c r="S24" i="5"/>
  <c r="S60" i="5" s="1"/>
  <c r="R24" i="5"/>
  <c r="R60" i="5" s="1"/>
  <c r="Q24" i="5"/>
  <c r="Q60" i="5" s="1"/>
  <c r="P24" i="5"/>
  <c r="P60" i="5" s="1"/>
  <c r="O24" i="5"/>
  <c r="O60" i="5" s="1"/>
  <c r="N24" i="5"/>
  <c r="N60" i="5" s="1"/>
  <c r="M24" i="5"/>
  <c r="M60" i="5" s="1"/>
  <c r="L24" i="5"/>
  <c r="L60" i="5" s="1"/>
  <c r="K24" i="5"/>
  <c r="K60" i="5" s="1"/>
  <c r="J24" i="5"/>
  <c r="J60" i="5" s="1"/>
  <c r="I24" i="5"/>
  <c r="I60" i="5" s="1"/>
  <c r="H24" i="5"/>
  <c r="H60" i="5" s="1"/>
  <c r="G24" i="5"/>
  <c r="G60" i="5" s="1"/>
  <c r="F24" i="5"/>
  <c r="F60" i="5" s="1"/>
  <c r="E24" i="5"/>
  <c r="E60" i="5" s="1"/>
  <c r="D24" i="5"/>
  <c r="D60" i="5" s="1"/>
  <c r="C24" i="5"/>
  <c r="C60" i="5" s="1"/>
  <c r="CV23" i="5"/>
  <c r="CU23" i="5"/>
  <c r="CT23" i="5"/>
  <c r="CS23" i="5"/>
  <c r="CR23" i="5"/>
  <c r="CQ23" i="5"/>
  <c r="CP23" i="5"/>
  <c r="CO23" i="5"/>
  <c r="CN23" i="5"/>
  <c r="CM23" i="5"/>
  <c r="CL23" i="5"/>
  <c r="CK23" i="5"/>
  <c r="CJ23" i="5"/>
  <c r="CI23" i="5"/>
  <c r="CH23" i="5"/>
  <c r="CG23" i="5"/>
  <c r="CF23" i="5"/>
  <c r="CE23" i="5"/>
  <c r="CD23" i="5"/>
  <c r="CC23" i="5"/>
  <c r="CB23" i="5"/>
  <c r="CA23" i="5"/>
  <c r="BZ23" i="5"/>
  <c r="BY23" i="5"/>
  <c r="BX23" i="5"/>
  <c r="BW23" i="5"/>
  <c r="BV23" i="5"/>
  <c r="BU23" i="5"/>
  <c r="BT23" i="5"/>
  <c r="BS23" i="5"/>
  <c r="BR23" i="5"/>
  <c r="BQ23" i="5"/>
  <c r="BP23" i="5"/>
  <c r="BO23" i="5"/>
  <c r="BN23" i="5"/>
  <c r="BM23" i="5"/>
  <c r="BL23" i="5"/>
  <c r="BK23" i="5"/>
  <c r="BJ23" i="5"/>
  <c r="BI23" i="5"/>
  <c r="BH23" i="5"/>
  <c r="BG23" i="5"/>
  <c r="BF23" i="5"/>
  <c r="BE23" i="5"/>
  <c r="BD23" i="5"/>
  <c r="BC23" i="5"/>
  <c r="BB23" i="5"/>
  <c r="BA23" i="5"/>
  <c r="AZ23" i="5"/>
  <c r="AY23" i="5"/>
  <c r="AX23" i="5"/>
  <c r="AW23" i="5"/>
  <c r="AV23" i="5"/>
  <c r="AU23" i="5"/>
  <c r="AT23" i="5"/>
  <c r="AS23" i="5"/>
  <c r="AR23" i="5"/>
  <c r="AQ23" i="5"/>
  <c r="AP23" i="5"/>
  <c r="AO23" i="5"/>
  <c r="AN23" i="5"/>
  <c r="AM23" i="5"/>
  <c r="AL23" i="5"/>
  <c r="AK23" i="5"/>
  <c r="AJ23" i="5"/>
  <c r="AI23" i="5"/>
  <c r="AH23" i="5"/>
  <c r="AG23" i="5"/>
  <c r="AF23" i="5"/>
  <c r="AE23" i="5"/>
  <c r="AD23" i="5"/>
  <c r="AC23" i="5"/>
  <c r="AB23" i="5"/>
  <c r="AA23" i="5"/>
  <c r="Z23" i="5"/>
  <c r="Y23" i="5"/>
  <c r="X23" i="5"/>
  <c r="W23" i="5"/>
  <c r="V23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F23" i="5"/>
  <c r="E23" i="5"/>
  <c r="D23" i="5"/>
  <c r="C23" i="5"/>
  <c r="CV22" i="5"/>
  <c r="CU22" i="5"/>
  <c r="CT22" i="5"/>
  <c r="CS22" i="5"/>
  <c r="CR22" i="5"/>
  <c r="CQ22" i="5"/>
  <c r="CP22" i="5"/>
  <c r="CO22" i="5"/>
  <c r="CN22" i="5"/>
  <c r="CM22" i="5"/>
  <c r="CL22" i="5"/>
  <c r="CK22" i="5"/>
  <c r="CJ22" i="5"/>
  <c r="CI22" i="5"/>
  <c r="CH22" i="5"/>
  <c r="CG22" i="5"/>
  <c r="CF22" i="5"/>
  <c r="CE22" i="5"/>
  <c r="CD22" i="5"/>
  <c r="CC22" i="5"/>
  <c r="CB22" i="5"/>
  <c r="CA22" i="5"/>
  <c r="BZ22" i="5"/>
  <c r="BY22" i="5"/>
  <c r="BX22" i="5"/>
  <c r="BW22" i="5"/>
  <c r="BV22" i="5"/>
  <c r="BU22" i="5"/>
  <c r="BT22" i="5"/>
  <c r="BS22" i="5"/>
  <c r="BR22" i="5"/>
  <c r="BQ22" i="5"/>
  <c r="BP22" i="5"/>
  <c r="BO22" i="5"/>
  <c r="BN22" i="5"/>
  <c r="BM22" i="5"/>
  <c r="BL22" i="5"/>
  <c r="BK22" i="5"/>
  <c r="BJ22" i="5"/>
  <c r="BI22" i="5"/>
  <c r="BH22" i="5"/>
  <c r="BG22" i="5"/>
  <c r="BF22" i="5"/>
  <c r="BE22" i="5"/>
  <c r="BD22" i="5"/>
  <c r="BC22" i="5"/>
  <c r="BB22" i="5"/>
  <c r="BA22" i="5"/>
  <c r="AZ22" i="5"/>
  <c r="AY22" i="5"/>
  <c r="AX22" i="5"/>
  <c r="AW22" i="5"/>
  <c r="AV22" i="5"/>
  <c r="AU22" i="5"/>
  <c r="AT22" i="5"/>
  <c r="AS22" i="5"/>
  <c r="AR22" i="5"/>
  <c r="AQ22" i="5"/>
  <c r="AP22" i="5"/>
  <c r="AO22" i="5"/>
  <c r="AN22" i="5"/>
  <c r="AM22" i="5"/>
  <c r="AL22" i="5"/>
  <c r="AK22" i="5"/>
  <c r="AJ22" i="5"/>
  <c r="AI22" i="5"/>
  <c r="AH22" i="5"/>
  <c r="AG22" i="5"/>
  <c r="AF22" i="5"/>
  <c r="AE22" i="5"/>
  <c r="AD22" i="5"/>
  <c r="AC22" i="5"/>
  <c r="AB22" i="5"/>
  <c r="AA22" i="5"/>
  <c r="Z22" i="5"/>
  <c r="Y22" i="5"/>
  <c r="X22" i="5"/>
  <c r="W22" i="5"/>
  <c r="V22" i="5"/>
  <c r="U22" i="5"/>
  <c r="T22" i="5"/>
  <c r="S22" i="5"/>
  <c r="R22" i="5"/>
  <c r="Q22" i="5"/>
  <c r="P22" i="5"/>
  <c r="O22" i="5"/>
  <c r="N22" i="5"/>
  <c r="M22" i="5"/>
  <c r="L22" i="5"/>
  <c r="K22" i="5"/>
  <c r="J22" i="5"/>
  <c r="I22" i="5"/>
  <c r="H22" i="5"/>
  <c r="G22" i="5"/>
  <c r="F22" i="5"/>
  <c r="E22" i="5"/>
  <c r="D22" i="5"/>
  <c r="C22" i="5"/>
  <c r="CV21" i="5"/>
  <c r="CU21" i="5"/>
  <c r="CT21" i="5"/>
  <c r="CS21" i="5"/>
  <c r="CR21" i="5"/>
  <c r="CQ21" i="5"/>
  <c r="CP21" i="5"/>
  <c r="CO21" i="5"/>
  <c r="CN21" i="5"/>
  <c r="CM21" i="5"/>
  <c r="CL21" i="5"/>
  <c r="CK21" i="5"/>
  <c r="CJ21" i="5"/>
  <c r="CI21" i="5"/>
  <c r="CH21" i="5"/>
  <c r="CG21" i="5"/>
  <c r="CF21" i="5"/>
  <c r="CE21" i="5"/>
  <c r="CD21" i="5"/>
  <c r="CC21" i="5"/>
  <c r="CB21" i="5"/>
  <c r="CA21" i="5"/>
  <c r="BZ21" i="5"/>
  <c r="BY21" i="5"/>
  <c r="BX21" i="5"/>
  <c r="BW21" i="5"/>
  <c r="BV21" i="5"/>
  <c r="BU21" i="5"/>
  <c r="BT21" i="5"/>
  <c r="BS21" i="5"/>
  <c r="BR21" i="5"/>
  <c r="BQ21" i="5"/>
  <c r="BP21" i="5"/>
  <c r="BO21" i="5"/>
  <c r="BN21" i="5"/>
  <c r="BM21" i="5"/>
  <c r="BL21" i="5"/>
  <c r="BK21" i="5"/>
  <c r="BJ21" i="5"/>
  <c r="BI21" i="5"/>
  <c r="BH21" i="5"/>
  <c r="BG21" i="5"/>
  <c r="BF21" i="5"/>
  <c r="BE21" i="5"/>
  <c r="BD21" i="5"/>
  <c r="BC21" i="5"/>
  <c r="BB21" i="5"/>
  <c r="BA21" i="5"/>
  <c r="AZ21" i="5"/>
  <c r="AY21" i="5"/>
  <c r="AX21" i="5"/>
  <c r="AW21" i="5"/>
  <c r="AV21" i="5"/>
  <c r="AU21" i="5"/>
  <c r="AT21" i="5"/>
  <c r="AS21" i="5"/>
  <c r="AR21" i="5"/>
  <c r="AQ21" i="5"/>
  <c r="AP21" i="5"/>
  <c r="AO21" i="5"/>
  <c r="AN21" i="5"/>
  <c r="AM21" i="5"/>
  <c r="AL21" i="5"/>
  <c r="AK21" i="5"/>
  <c r="AJ21" i="5"/>
  <c r="AI21" i="5"/>
  <c r="AH21" i="5"/>
  <c r="AG21" i="5"/>
  <c r="AF21" i="5"/>
  <c r="AE21" i="5"/>
  <c r="AD21" i="5"/>
  <c r="AC21" i="5"/>
  <c r="AB21" i="5"/>
  <c r="AA21" i="5"/>
  <c r="Z21" i="5"/>
  <c r="Y21" i="5"/>
  <c r="X21" i="5"/>
  <c r="W21" i="5"/>
  <c r="V21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F21" i="5"/>
  <c r="E21" i="5"/>
  <c r="D21" i="5"/>
  <c r="C21" i="5"/>
  <c r="CV19" i="5"/>
  <c r="CW52" i="5" s="1"/>
  <c r="CW62" i="5" s="1"/>
  <c r="CU19" i="5"/>
  <c r="CT19" i="5"/>
  <c r="CS19" i="5"/>
  <c r="CR19" i="5"/>
  <c r="CQ19" i="5"/>
  <c r="CP19" i="5"/>
  <c r="CO19" i="5"/>
  <c r="CN19" i="5"/>
  <c r="CM19" i="5"/>
  <c r="CL19" i="5"/>
  <c r="CK19" i="5"/>
  <c r="CJ19" i="5"/>
  <c r="CI19" i="5"/>
  <c r="CH19" i="5"/>
  <c r="CG19" i="5"/>
  <c r="CF19" i="5"/>
  <c r="CE19" i="5"/>
  <c r="CD19" i="5"/>
  <c r="CC19" i="5"/>
  <c r="CB19" i="5"/>
  <c r="CA19" i="5"/>
  <c r="BZ19" i="5"/>
  <c r="BY19" i="5"/>
  <c r="BX19" i="5"/>
  <c r="BW19" i="5"/>
  <c r="BV19" i="5"/>
  <c r="BU19" i="5"/>
  <c r="BT19" i="5"/>
  <c r="BS19" i="5"/>
  <c r="BR19" i="5"/>
  <c r="BQ19" i="5"/>
  <c r="BP19" i="5"/>
  <c r="BO19" i="5"/>
  <c r="BN19" i="5"/>
  <c r="BM19" i="5"/>
  <c r="BL19" i="5"/>
  <c r="BK19" i="5"/>
  <c r="BJ19" i="5"/>
  <c r="BI19" i="5"/>
  <c r="BH19" i="5"/>
  <c r="BG19" i="5"/>
  <c r="BF19" i="5"/>
  <c r="BE19" i="5"/>
  <c r="BD19" i="5"/>
  <c r="BC19" i="5"/>
  <c r="BB19" i="5"/>
  <c r="BA19" i="5"/>
  <c r="AZ19" i="5"/>
  <c r="AY19" i="5"/>
  <c r="AX19" i="5"/>
  <c r="AW19" i="5"/>
  <c r="AV19" i="5"/>
  <c r="AU19" i="5"/>
  <c r="AT19" i="5"/>
  <c r="AS19" i="5"/>
  <c r="AR19" i="5"/>
  <c r="AQ19" i="5"/>
  <c r="AP19" i="5"/>
  <c r="AO19" i="5"/>
  <c r="AN19" i="5"/>
  <c r="AM19" i="5"/>
  <c r="AL19" i="5"/>
  <c r="AK19" i="5"/>
  <c r="AJ19" i="5"/>
  <c r="AI19" i="5"/>
  <c r="AH19" i="5"/>
  <c r="AG19" i="5"/>
  <c r="AF19" i="5"/>
  <c r="AE19" i="5"/>
  <c r="AD19" i="5"/>
  <c r="AC19" i="5"/>
  <c r="AB19" i="5"/>
  <c r="AA19" i="5"/>
  <c r="Z19" i="5"/>
  <c r="Y19" i="5"/>
  <c r="X19" i="5"/>
  <c r="W19" i="5"/>
  <c r="V19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G19" i="5"/>
  <c r="F19" i="5"/>
  <c r="E19" i="5"/>
  <c r="D19" i="5"/>
  <c r="C19" i="5"/>
  <c r="CV16" i="5"/>
  <c r="CU16" i="5"/>
  <c r="CT16" i="5"/>
  <c r="CS16" i="5"/>
  <c r="CR16" i="5"/>
  <c r="CQ16" i="5"/>
  <c r="CP16" i="5"/>
  <c r="CO16" i="5"/>
  <c r="CN16" i="5"/>
  <c r="CM16" i="5"/>
  <c r="CL16" i="5"/>
  <c r="CK16" i="5"/>
  <c r="CJ16" i="5"/>
  <c r="CI16" i="5"/>
  <c r="CH16" i="5"/>
  <c r="CG16" i="5"/>
  <c r="CF16" i="5"/>
  <c r="CE16" i="5"/>
  <c r="CD16" i="5"/>
  <c r="CC16" i="5"/>
  <c r="CB16" i="5"/>
  <c r="CA16" i="5"/>
  <c r="BZ16" i="5"/>
  <c r="BY16" i="5"/>
  <c r="BX16" i="5"/>
  <c r="BW16" i="5"/>
  <c r="BV16" i="5"/>
  <c r="BU16" i="5"/>
  <c r="BT16" i="5"/>
  <c r="BS16" i="5"/>
  <c r="BR16" i="5"/>
  <c r="BQ16" i="5"/>
  <c r="BP16" i="5"/>
  <c r="BO16" i="5"/>
  <c r="BN16" i="5"/>
  <c r="BM16" i="5"/>
  <c r="BL16" i="5"/>
  <c r="BK16" i="5"/>
  <c r="BJ16" i="5"/>
  <c r="BI16" i="5"/>
  <c r="BH16" i="5"/>
  <c r="BG16" i="5"/>
  <c r="BF16" i="5"/>
  <c r="BE16" i="5"/>
  <c r="BD16" i="5"/>
  <c r="BC16" i="5"/>
  <c r="BB16" i="5"/>
  <c r="BA16" i="5"/>
  <c r="AZ16" i="5"/>
  <c r="AY16" i="5"/>
  <c r="AX16" i="5"/>
  <c r="AW16" i="5"/>
  <c r="AV16" i="5"/>
  <c r="AU16" i="5"/>
  <c r="AT16" i="5"/>
  <c r="AS16" i="5"/>
  <c r="AR16" i="5"/>
  <c r="AQ16" i="5"/>
  <c r="AP16" i="5"/>
  <c r="AO16" i="5"/>
  <c r="AN16" i="5"/>
  <c r="AM16" i="5"/>
  <c r="AL16" i="5"/>
  <c r="AK16" i="5"/>
  <c r="AJ16" i="5"/>
  <c r="AI16" i="5"/>
  <c r="AH16" i="5"/>
  <c r="AG16" i="5"/>
  <c r="AF16" i="5"/>
  <c r="AE16" i="5"/>
  <c r="AD16" i="5"/>
  <c r="AC16" i="5"/>
  <c r="AB16" i="5"/>
  <c r="AA16" i="5"/>
  <c r="Z16" i="5"/>
  <c r="Y16" i="5"/>
  <c r="X16" i="5"/>
  <c r="W16" i="5"/>
  <c r="V16" i="5"/>
  <c r="U16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G16" i="5"/>
  <c r="F16" i="5"/>
  <c r="E16" i="5"/>
  <c r="D16" i="5"/>
  <c r="C16" i="5"/>
  <c r="CV15" i="5"/>
  <c r="CU15" i="5"/>
  <c r="CT15" i="5"/>
  <c r="CS15" i="5"/>
  <c r="CR15" i="5"/>
  <c r="CQ15" i="5"/>
  <c r="CP15" i="5"/>
  <c r="CO15" i="5"/>
  <c r="CN15" i="5"/>
  <c r="CM15" i="5"/>
  <c r="CL15" i="5"/>
  <c r="CK15" i="5"/>
  <c r="CJ15" i="5"/>
  <c r="CI15" i="5"/>
  <c r="CH15" i="5"/>
  <c r="CG15" i="5"/>
  <c r="CF15" i="5"/>
  <c r="CE15" i="5"/>
  <c r="CD15" i="5"/>
  <c r="CC15" i="5"/>
  <c r="CB15" i="5"/>
  <c r="CA15" i="5"/>
  <c r="BZ15" i="5"/>
  <c r="BY15" i="5"/>
  <c r="BX15" i="5"/>
  <c r="BW15" i="5"/>
  <c r="BV15" i="5"/>
  <c r="BU15" i="5"/>
  <c r="BT15" i="5"/>
  <c r="BS15" i="5"/>
  <c r="BR15" i="5"/>
  <c r="BQ15" i="5"/>
  <c r="BP15" i="5"/>
  <c r="BO15" i="5"/>
  <c r="BN15" i="5"/>
  <c r="BM15" i="5"/>
  <c r="BL15" i="5"/>
  <c r="BK15" i="5"/>
  <c r="BJ15" i="5"/>
  <c r="BI15" i="5"/>
  <c r="BH15" i="5"/>
  <c r="BG15" i="5"/>
  <c r="BF15" i="5"/>
  <c r="BE15" i="5"/>
  <c r="BD15" i="5"/>
  <c r="BC15" i="5"/>
  <c r="BB15" i="5"/>
  <c r="BA15" i="5"/>
  <c r="AZ15" i="5"/>
  <c r="AY15" i="5"/>
  <c r="AX15" i="5"/>
  <c r="AW15" i="5"/>
  <c r="AV15" i="5"/>
  <c r="AU15" i="5"/>
  <c r="AT15" i="5"/>
  <c r="AS15" i="5"/>
  <c r="AR15" i="5"/>
  <c r="AQ15" i="5"/>
  <c r="AP15" i="5"/>
  <c r="AO15" i="5"/>
  <c r="AN15" i="5"/>
  <c r="AM15" i="5"/>
  <c r="AL15" i="5"/>
  <c r="AK15" i="5"/>
  <c r="AJ15" i="5"/>
  <c r="AI15" i="5"/>
  <c r="AH15" i="5"/>
  <c r="AG15" i="5"/>
  <c r="AF15" i="5"/>
  <c r="AE15" i="5"/>
  <c r="AD15" i="5"/>
  <c r="AC15" i="5"/>
  <c r="AB15" i="5"/>
  <c r="AA15" i="5"/>
  <c r="Z15" i="5"/>
  <c r="Y15" i="5"/>
  <c r="X15" i="5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CV14" i="5"/>
  <c r="CU14" i="5"/>
  <c r="CT14" i="5"/>
  <c r="CS14" i="5"/>
  <c r="CR14" i="5"/>
  <c r="CQ14" i="5"/>
  <c r="CP14" i="5"/>
  <c r="CO14" i="5"/>
  <c r="CN14" i="5"/>
  <c r="CM14" i="5"/>
  <c r="CL14" i="5"/>
  <c r="CK14" i="5"/>
  <c r="CJ14" i="5"/>
  <c r="CI14" i="5"/>
  <c r="CH14" i="5"/>
  <c r="CG14" i="5"/>
  <c r="CF14" i="5"/>
  <c r="CE14" i="5"/>
  <c r="CD14" i="5"/>
  <c r="CC14" i="5"/>
  <c r="CB14" i="5"/>
  <c r="CA14" i="5"/>
  <c r="BZ14" i="5"/>
  <c r="BY14" i="5"/>
  <c r="BX14" i="5"/>
  <c r="BW14" i="5"/>
  <c r="BV14" i="5"/>
  <c r="BU14" i="5"/>
  <c r="BT14" i="5"/>
  <c r="BS14" i="5"/>
  <c r="BR14" i="5"/>
  <c r="BQ14" i="5"/>
  <c r="BP14" i="5"/>
  <c r="BO14" i="5"/>
  <c r="BN14" i="5"/>
  <c r="BM14" i="5"/>
  <c r="BL14" i="5"/>
  <c r="BK14" i="5"/>
  <c r="BJ14" i="5"/>
  <c r="BI14" i="5"/>
  <c r="BH14" i="5"/>
  <c r="BG14" i="5"/>
  <c r="BF14" i="5"/>
  <c r="BE14" i="5"/>
  <c r="BD14" i="5"/>
  <c r="BC14" i="5"/>
  <c r="BB14" i="5"/>
  <c r="BA14" i="5"/>
  <c r="AZ14" i="5"/>
  <c r="AY14" i="5"/>
  <c r="AX14" i="5"/>
  <c r="AW14" i="5"/>
  <c r="AV14" i="5"/>
  <c r="AU14" i="5"/>
  <c r="AT14" i="5"/>
  <c r="AS14" i="5"/>
  <c r="AR14" i="5"/>
  <c r="AQ14" i="5"/>
  <c r="AP14" i="5"/>
  <c r="AO14" i="5"/>
  <c r="AN14" i="5"/>
  <c r="AM14" i="5"/>
  <c r="AL14" i="5"/>
  <c r="AK14" i="5"/>
  <c r="AJ14" i="5"/>
  <c r="AI14" i="5"/>
  <c r="AH14" i="5"/>
  <c r="AG14" i="5"/>
  <c r="AF14" i="5"/>
  <c r="AE14" i="5"/>
  <c r="AD14" i="5"/>
  <c r="AC14" i="5"/>
  <c r="AB14" i="5"/>
  <c r="AA14" i="5"/>
  <c r="Z14" i="5"/>
  <c r="Y14" i="5"/>
  <c r="X14" i="5"/>
  <c r="W14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G14" i="5"/>
  <c r="F14" i="5"/>
  <c r="E14" i="5"/>
  <c r="D14" i="5"/>
  <c r="C14" i="5"/>
  <c r="CV13" i="5"/>
  <c r="CU13" i="5"/>
  <c r="CT13" i="5"/>
  <c r="CS13" i="5"/>
  <c r="CR13" i="5"/>
  <c r="CQ13" i="5"/>
  <c r="CP13" i="5"/>
  <c r="CO13" i="5"/>
  <c r="CN13" i="5"/>
  <c r="CM13" i="5"/>
  <c r="CL13" i="5"/>
  <c r="CK13" i="5"/>
  <c r="CJ13" i="5"/>
  <c r="CI13" i="5"/>
  <c r="CH13" i="5"/>
  <c r="CG13" i="5"/>
  <c r="CF13" i="5"/>
  <c r="CE13" i="5"/>
  <c r="CD13" i="5"/>
  <c r="CC13" i="5"/>
  <c r="CB13" i="5"/>
  <c r="CA13" i="5"/>
  <c r="BZ13" i="5"/>
  <c r="BY13" i="5"/>
  <c r="BX13" i="5"/>
  <c r="BW13" i="5"/>
  <c r="BV13" i="5"/>
  <c r="BU13" i="5"/>
  <c r="BT13" i="5"/>
  <c r="BS13" i="5"/>
  <c r="BR13" i="5"/>
  <c r="BQ13" i="5"/>
  <c r="BP13" i="5"/>
  <c r="BO13" i="5"/>
  <c r="BN13" i="5"/>
  <c r="BM13" i="5"/>
  <c r="BL13" i="5"/>
  <c r="BK13" i="5"/>
  <c r="BJ13" i="5"/>
  <c r="BI13" i="5"/>
  <c r="BH13" i="5"/>
  <c r="BG13" i="5"/>
  <c r="BF13" i="5"/>
  <c r="BE13" i="5"/>
  <c r="BD13" i="5"/>
  <c r="BC13" i="5"/>
  <c r="BB13" i="5"/>
  <c r="BA13" i="5"/>
  <c r="AZ13" i="5"/>
  <c r="AY13" i="5"/>
  <c r="AX13" i="5"/>
  <c r="AW13" i="5"/>
  <c r="AV13" i="5"/>
  <c r="AU13" i="5"/>
  <c r="AT13" i="5"/>
  <c r="AS13" i="5"/>
  <c r="AR13" i="5"/>
  <c r="AQ13" i="5"/>
  <c r="AP13" i="5"/>
  <c r="AO13" i="5"/>
  <c r="AN13" i="5"/>
  <c r="AM13" i="5"/>
  <c r="AL13" i="5"/>
  <c r="AK13" i="5"/>
  <c r="AJ13" i="5"/>
  <c r="AI13" i="5"/>
  <c r="AH13" i="5"/>
  <c r="AG13" i="5"/>
  <c r="AF13" i="5"/>
  <c r="AE13" i="5"/>
  <c r="AD13" i="5"/>
  <c r="AC13" i="5"/>
  <c r="AB13" i="5"/>
  <c r="AA13" i="5"/>
  <c r="Z13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F13" i="5"/>
  <c r="E13" i="5"/>
  <c r="D13" i="5"/>
  <c r="C13" i="5"/>
  <c r="CV12" i="5"/>
  <c r="CU12" i="5"/>
  <c r="CT12" i="5"/>
  <c r="CS12" i="5"/>
  <c r="CR12" i="5"/>
  <c r="CQ12" i="5"/>
  <c r="CP12" i="5"/>
  <c r="CO12" i="5"/>
  <c r="CN12" i="5"/>
  <c r="CM12" i="5"/>
  <c r="CL12" i="5"/>
  <c r="CK12" i="5"/>
  <c r="CJ12" i="5"/>
  <c r="CI12" i="5"/>
  <c r="CH12" i="5"/>
  <c r="CG12" i="5"/>
  <c r="CF12" i="5"/>
  <c r="CE12" i="5"/>
  <c r="CD12" i="5"/>
  <c r="CC12" i="5"/>
  <c r="CB12" i="5"/>
  <c r="CA12" i="5"/>
  <c r="BZ12" i="5"/>
  <c r="BY12" i="5"/>
  <c r="BX12" i="5"/>
  <c r="BW12" i="5"/>
  <c r="BV12" i="5"/>
  <c r="BU12" i="5"/>
  <c r="BT12" i="5"/>
  <c r="BS12" i="5"/>
  <c r="BR12" i="5"/>
  <c r="BQ12" i="5"/>
  <c r="BP12" i="5"/>
  <c r="BO12" i="5"/>
  <c r="BN12" i="5"/>
  <c r="BM12" i="5"/>
  <c r="BL12" i="5"/>
  <c r="BK12" i="5"/>
  <c r="BJ12" i="5"/>
  <c r="BI12" i="5"/>
  <c r="BH12" i="5"/>
  <c r="BG12" i="5"/>
  <c r="BF12" i="5"/>
  <c r="BE12" i="5"/>
  <c r="BD12" i="5"/>
  <c r="BC12" i="5"/>
  <c r="BB12" i="5"/>
  <c r="BA12" i="5"/>
  <c r="AZ12" i="5"/>
  <c r="AY12" i="5"/>
  <c r="AX12" i="5"/>
  <c r="AW12" i="5"/>
  <c r="AV12" i="5"/>
  <c r="AU12" i="5"/>
  <c r="AT12" i="5"/>
  <c r="AS12" i="5"/>
  <c r="AR12" i="5"/>
  <c r="AQ12" i="5"/>
  <c r="AP12" i="5"/>
  <c r="AO12" i="5"/>
  <c r="AN12" i="5"/>
  <c r="AM12" i="5"/>
  <c r="AL12" i="5"/>
  <c r="AK12" i="5"/>
  <c r="AJ12" i="5"/>
  <c r="AI12" i="5"/>
  <c r="AH12" i="5"/>
  <c r="AG12" i="5"/>
  <c r="AF12" i="5"/>
  <c r="AE12" i="5"/>
  <c r="AD12" i="5"/>
  <c r="AC12" i="5"/>
  <c r="AB12" i="5"/>
  <c r="AA12" i="5"/>
  <c r="Z12" i="5"/>
  <c r="Y12" i="5"/>
  <c r="X12" i="5"/>
  <c r="W12" i="5"/>
  <c r="V12" i="5"/>
  <c r="U12" i="5"/>
  <c r="T12" i="5"/>
  <c r="S12" i="5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D12" i="5"/>
  <c r="C12" i="5"/>
  <c r="CV11" i="5"/>
  <c r="CU11" i="5"/>
  <c r="CT11" i="5"/>
  <c r="CS11" i="5"/>
  <c r="CR11" i="5"/>
  <c r="CQ11" i="5"/>
  <c r="CP11" i="5"/>
  <c r="CO11" i="5"/>
  <c r="CN11" i="5"/>
  <c r="CM11" i="5"/>
  <c r="CL11" i="5"/>
  <c r="CK11" i="5"/>
  <c r="CJ11" i="5"/>
  <c r="CI11" i="5"/>
  <c r="CH11" i="5"/>
  <c r="CG11" i="5"/>
  <c r="CF11" i="5"/>
  <c r="CE11" i="5"/>
  <c r="CD11" i="5"/>
  <c r="CC11" i="5"/>
  <c r="CB11" i="5"/>
  <c r="CA11" i="5"/>
  <c r="BZ11" i="5"/>
  <c r="BY11" i="5"/>
  <c r="BX11" i="5"/>
  <c r="BW11" i="5"/>
  <c r="BV11" i="5"/>
  <c r="BU11" i="5"/>
  <c r="BT11" i="5"/>
  <c r="BS11" i="5"/>
  <c r="BR11" i="5"/>
  <c r="BQ11" i="5"/>
  <c r="BP11" i="5"/>
  <c r="BO11" i="5"/>
  <c r="BN11" i="5"/>
  <c r="BM11" i="5"/>
  <c r="BL11" i="5"/>
  <c r="BK11" i="5"/>
  <c r="BJ11" i="5"/>
  <c r="BI11" i="5"/>
  <c r="BH11" i="5"/>
  <c r="BG11" i="5"/>
  <c r="BF11" i="5"/>
  <c r="BE11" i="5"/>
  <c r="BD11" i="5"/>
  <c r="BC11" i="5"/>
  <c r="BB11" i="5"/>
  <c r="BA11" i="5"/>
  <c r="AZ11" i="5"/>
  <c r="AY11" i="5"/>
  <c r="AX11" i="5"/>
  <c r="AW11" i="5"/>
  <c r="AV11" i="5"/>
  <c r="AU11" i="5"/>
  <c r="AT11" i="5"/>
  <c r="AS11" i="5"/>
  <c r="AR11" i="5"/>
  <c r="AQ11" i="5"/>
  <c r="AP11" i="5"/>
  <c r="AO11" i="5"/>
  <c r="AN11" i="5"/>
  <c r="AM11" i="5"/>
  <c r="AL11" i="5"/>
  <c r="AK11" i="5"/>
  <c r="AJ11" i="5"/>
  <c r="AI11" i="5"/>
  <c r="AH11" i="5"/>
  <c r="AG11" i="5"/>
  <c r="AF11" i="5"/>
  <c r="AE11" i="5"/>
  <c r="AD11" i="5"/>
  <c r="AC11" i="5"/>
  <c r="AB11" i="5"/>
  <c r="AA11" i="5"/>
  <c r="Z11" i="5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F11" i="5"/>
  <c r="E11" i="5"/>
  <c r="D11" i="5"/>
  <c r="C11" i="5"/>
  <c r="CW48" i="5" l="1"/>
  <c r="O55" i="5"/>
  <c r="AM55" i="5"/>
  <c r="BK55" i="5"/>
  <c r="CA55" i="5"/>
  <c r="W55" i="5"/>
  <c r="AU55" i="5"/>
  <c r="BS55" i="5"/>
  <c r="CQ55" i="5"/>
  <c r="G55" i="5"/>
  <c r="AE55" i="5"/>
  <c r="BC55" i="5"/>
  <c r="CI55" i="5"/>
  <c r="E55" i="5"/>
  <c r="M55" i="5"/>
  <c r="U55" i="5"/>
  <c r="AC55" i="5"/>
  <c r="AK55" i="5"/>
  <c r="AS55" i="5"/>
  <c r="BA55" i="5"/>
  <c r="BI55" i="5"/>
  <c r="BQ55" i="5"/>
  <c r="BY55" i="5"/>
  <c r="CG55" i="5"/>
  <c r="CO55" i="5"/>
  <c r="F55" i="5"/>
  <c r="N55" i="5"/>
  <c r="V55" i="5"/>
  <c r="AD55" i="5"/>
  <c r="AL55" i="5"/>
  <c r="AT55" i="5"/>
  <c r="BB55" i="5"/>
  <c r="BJ55" i="5"/>
  <c r="BR55" i="5"/>
  <c r="BZ55" i="5"/>
  <c r="CH55" i="5"/>
  <c r="CP55" i="5"/>
  <c r="D55" i="5"/>
  <c r="L55" i="5"/>
  <c r="T55" i="5"/>
  <c r="AB55" i="5"/>
  <c r="AJ55" i="5"/>
  <c r="AR55" i="5"/>
  <c r="AZ55" i="5"/>
  <c r="BH55" i="5"/>
  <c r="BP55" i="5"/>
  <c r="BX55" i="5"/>
  <c r="CF55" i="5"/>
  <c r="CN55" i="5"/>
  <c r="CV55" i="5"/>
  <c r="J55" i="5"/>
  <c r="R55" i="5"/>
  <c r="Z55" i="5"/>
  <c r="AH55" i="5"/>
  <c r="AP55" i="5"/>
  <c r="AX55" i="5"/>
  <c r="BF55" i="5"/>
  <c r="BN55" i="5"/>
  <c r="BV55" i="5"/>
  <c r="CD55" i="5"/>
  <c r="CL55" i="5"/>
  <c r="CT55" i="5"/>
  <c r="I55" i="5"/>
  <c r="H55" i="5"/>
  <c r="C55" i="5"/>
  <c r="K55" i="5"/>
  <c r="AF55" i="5"/>
  <c r="BL55" i="5"/>
  <c r="CB55" i="5"/>
  <c r="Q55" i="5"/>
  <c r="Y55" i="5"/>
  <c r="AG55" i="5"/>
  <c r="AO55" i="5"/>
  <c r="AW55" i="5"/>
  <c r="BE55" i="5"/>
  <c r="BM55" i="5"/>
  <c r="BU55" i="5"/>
  <c r="CC55" i="5"/>
  <c r="CK55" i="5"/>
  <c r="CS55" i="5"/>
  <c r="X55" i="5"/>
  <c r="AV55" i="5"/>
  <c r="BT55" i="5"/>
  <c r="CR55" i="5"/>
  <c r="P55" i="5"/>
  <c r="AN55" i="5"/>
  <c r="BD55" i="5"/>
  <c r="CJ55" i="5"/>
  <c r="S55" i="5"/>
  <c r="AA55" i="5"/>
  <c r="AI55" i="5"/>
  <c r="AQ55" i="5"/>
  <c r="AY55" i="5"/>
  <c r="BG55" i="5"/>
  <c r="BO55" i="5"/>
  <c r="BW55" i="5"/>
  <c r="CE55" i="5"/>
  <c r="CM55" i="5"/>
  <c r="CU55" i="5"/>
  <c r="Z52" i="5"/>
  <c r="Z62" i="5" s="1"/>
  <c r="AX52" i="5"/>
  <c r="AX62" i="5" s="1"/>
  <c r="CL52" i="5"/>
  <c r="CL62" i="5" s="1"/>
  <c r="AH52" i="5"/>
  <c r="AH62" i="5" s="1"/>
  <c r="BN52" i="5"/>
  <c r="BN62" i="5" s="1"/>
  <c r="CT52" i="5"/>
  <c r="CT62" i="5" s="1"/>
  <c r="R52" i="5"/>
  <c r="R62" i="5" s="1"/>
  <c r="AP52" i="5"/>
  <c r="AP62" i="5" s="1"/>
  <c r="BV52" i="5"/>
  <c r="BV62" i="5" s="1"/>
  <c r="J52" i="5"/>
  <c r="J62" i="5" s="1"/>
  <c r="BF52" i="5"/>
  <c r="BF62" i="5" s="1"/>
  <c r="CD52" i="5"/>
  <c r="CD62" i="5" s="1"/>
  <c r="E52" i="5"/>
  <c r="E62" i="5" s="1"/>
  <c r="M52" i="5"/>
  <c r="M62" i="5" s="1"/>
  <c r="U52" i="5"/>
  <c r="U62" i="5" s="1"/>
  <c r="AC52" i="5"/>
  <c r="AC62" i="5" s="1"/>
  <c r="AK52" i="5"/>
  <c r="AK62" i="5" s="1"/>
  <c r="AS52" i="5"/>
  <c r="AS62" i="5" s="1"/>
  <c r="BA52" i="5"/>
  <c r="BA62" i="5" s="1"/>
  <c r="BI52" i="5"/>
  <c r="BI62" i="5" s="1"/>
  <c r="BY52" i="5"/>
  <c r="BY62" i="5" s="1"/>
  <c r="CO52" i="5"/>
  <c r="CO62" i="5" s="1"/>
  <c r="BQ52" i="5"/>
  <c r="BQ62" i="5" s="1"/>
  <c r="CG52" i="5"/>
  <c r="CG62" i="5" s="1"/>
  <c r="H52" i="5"/>
  <c r="H62" i="5" s="1"/>
  <c r="P52" i="5"/>
  <c r="P62" i="5" s="1"/>
  <c r="X52" i="5"/>
  <c r="X62" i="5" s="1"/>
  <c r="AF52" i="5"/>
  <c r="AF62" i="5" s="1"/>
  <c r="AN52" i="5"/>
  <c r="AN62" i="5" s="1"/>
  <c r="AV52" i="5"/>
  <c r="AV62" i="5" s="1"/>
  <c r="BD52" i="5"/>
  <c r="BD62" i="5" s="1"/>
  <c r="BL52" i="5"/>
  <c r="BL62" i="5" s="1"/>
  <c r="BT52" i="5"/>
  <c r="BT62" i="5" s="1"/>
  <c r="CB52" i="5"/>
  <c r="CB62" i="5" s="1"/>
  <c r="CJ52" i="5"/>
  <c r="CJ62" i="5" s="1"/>
  <c r="CR52" i="5"/>
  <c r="CR62" i="5" s="1"/>
  <c r="K52" i="5"/>
  <c r="K62" i="5" s="1"/>
  <c r="S52" i="5"/>
  <c r="S62" i="5" s="1"/>
  <c r="AA52" i="5"/>
  <c r="AA62" i="5" s="1"/>
  <c r="AI52" i="5"/>
  <c r="AI62" i="5" s="1"/>
  <c r="AQ52" i="5"/>
  <c r="AQ62" i="5" s="1"/>
  <c r="AY52" i="5"/>
  <c r="AY62" i="5" s="1"/>
  <c r="BG52" i="5"/>
  <c r="BG62" i="5" s="1"/>
  <c r="BO52" i="5"/>
  <c r="BO62" i="5" s="1"/>
  <c r="BW52" i="5"/>
  <c r="BW62" i="5" s="1"/>
  <c r="CE52" i="5"/>
  <c r="CE62" i="5" s="1"/>
  <c r="CM52" i="5"/>
  <c r="CM62" i="5" s="1"/>
  <c r="CU52" i="5"/>
  <c r="CU62" i="5" s="1"/>
  <c r="D61" i="5"/>
  <c r="L61" i="5"/>
  <c r="T61" i="5"/>
  <c r="AB61" i="5"/>
  <c r="AJ61" i="5"/>
  <c r="AR61" i="5"/>
  <c r="AZ61" i="5"/>
  <c r="BH61" i="5"/>
  <c r="BP61" i="5"/>
  <c r="BX61" i="5"/>
  <c r="CF61" i="5"/>
  <c r="CN61" i="5"/>
  <c r="CV61" i="5"/>
  <c r="CY66" i="5" s="1"/>
  <c r="D52" i="5"/>
  <c r="D62" i="5" s="1"/>
  <c r="L52" i="5"/>
  <c r="L62" i="5" s="1"/>
  <c r="T52" i="5"/>
  <c r="T62" i="5" s="1"/>
  <c r="AB52" i="5"/>
  <c r="AB62" i="5" s="1"/>
  <c r="AJ52" i="5"/>
  <c r="AJ62" i="5" s="1"/>
  <c r="AR52" i="5"/>
  <c r="AR62" i="5" s="1"/>
  <c r="AZ52" i="5"/>
  <c r="AZ62" i="5" s="1"/>
  <c r="BH52" i="5"/>
  <c r="BH62" i="5" s="1"/>
  <c r="BP52" i="5"/>
  <c r="BP62" i="5" s="1"/>
  <c r="BX52" i="5"/>
  <c r="BX62" i="5" s="1"/>
  <c r="CF52" i="5"/>
  <c r="CF62" i="5" s="1"/>
  <c r="CN52" i="5"/>
  <c r="CN62" i="5" s="1"/>
  <c r="CV52" i="5"/>
  <c r="CV62" i="5" s="1"/>
  <c r="E61" i="5"/>
  <c r="M61" i="5"/>
  <c r="U61" i="5"/>
  <c r="AC61" i="5"/>
  <c r="AK61" i="5"/>
  <c r="AS61" i="5"/>
  <c r="BA61" i="5"/>
  <c r="BI61" i="5"/>
  <c r="BQ61" i="5"/>
  <c r="BY61" i="5"/>
  <c r="CG61" i="5"/>
  <c r="CO61" i="5"/>
  <c r="F61" i="5"/>
  <c r="AD61" i="5"/>
  <c r="BB61" i="5"/>
  <c r="BZ61" i="5"/>
  <c r="F52" i="5"/>
  <c r="F62" i="5" s="1"/>
  <c r="N52" i="5"/>
  <c r="N62" i="5" s="1"/>
  <c r="V52" i="5"/>
  <c r="V62" i="5" s="1"/>
  <c r="AD52" i="5"/>
  <c r="AD62" i="5" s="1"/>
  <c r="AL52" i="5"/>
  <c r="AL62" i="5" s="1"/>
  <c r="AT52" i="5"/>
  <c r="AT62" i="5" s="1"/>
  <c r="BB52" i="5"/>
  <c r="BB62" i="5" s="1"/>
  <c r="BJ52" i="5"/>
  <c r="BJ62" i="5" s="1"/>
  <c r="BR52" i="5"/>
  <c r="BR62" i="5" s="1"/>
  <c r="BZ52" i="5"/>
  <c r="BZ62" i="5" s="1"/>
  <c r="CH52" i="5"/>
  <c r="CH62" i="5" s="1"/>
  <c r="CP52" i="5"/>
  <c r="CP62" i="5" s="1"/>
  <c r="G61" i="5"/>
  <c r="O61" i="5"/>
  <c r="W61" i="5"/>
  <c r="AE61" i="5"/>
  <c r="AM61" i="5"/>
  <c r="AU61" i="5"/>
  <c r="BC61" i="5"/>
  <c r="BK61" i="5"/>
  <c r="BS61" i="5"/>
  <c r="CA61" i="5"/>
  <c r="CI61" i="5"/>
  <c r="CQ61" i="5"/>
  <c r="G52" i="5"/>
  <c r="G62" i="5" s="1"/>
  <c r="O52" i="5"/>
  <c r="O62" i="5" s="1"/>
  <c r="W52" i="5"/>
  <c r="W62" i="5" s="1"/>
  <c r="AE52" i="5"/>
  <c r="AE62" i="5" s="1"/>
  <c r="AM52" i="5"/>
  <c r="AM62" i="5" s="1"/>
  <c r="AU52" i="5"/>
  <c r="AU62" i="5" s="1"/>
  <c r="BC52" i="5"/>
  <c r="BC62" i="5" s="1"/>
  <c r="BK52" i="5"/>
  <c r="BK62" i="5" s="1"/>
  <c r="BS52" i="5"/>
  <c r="BS62" i="5" s="1"/>
  <c r="CA52" i="5"/>
  <c r="CA62" i="5" s="1"/>
  <c r="CI52" i="5"/>
  <c r="CI62" i="5" s="1"/>
  <c r="CQ52" i="5"/>
  <c r="CQ62" i="5" s="1"/>
  <c r="H61" i="5"/>
  <c r="P61" i="5"/>
  <c r="X61" i="5"/>
  <c r="AF61" i="5"/>
  <c r="AN61" i="5"/>
  <c r="AV61" i="5"/>
  <c r="BD61" i="5"/>
  <c r="BL61" i="5"/>
  <c r="BT61" i="5"/>
  <c r="CB61" i="5"/>
  <c r="CJ61" i="5"/>
  <c r="CR61" i="5"/>
  <c r="V61" i="5"/>
  <c r="AT61" i="5"/>
  <c r="BR61" i="5"/>
  <c r="CH61" i="5"/>
  <c r="I61" i="5"/>
  <c r="AG61" i="5"/>
  <c r="AW61" i="5"/>
  <c r="BE61" i="5"/>
  <c r="BU61" i="5"/>
  <c r="CK61" i="5"/>
  <c r="I52" i="5"/>
  <c r="I62" i="5" s="1"/>
  <c r="Q52" i="5"/>
  <c r="Q62" i="5" s="1"/>
  <c r="Y52" i="5"/>
  <c r="Y62" i="5" s="1"/>
  <c r="AG52" i="5"/>
  <c r="AG62" i="5" s="1"/>
  <c r="AO52" i="5"/>
  <c r="AO62" i="5" s="1"/>
  <c r="AW52" i="5"/>
  <c r="AW62" i="5" s="1"/>
  <c r="BE52" i="5"/>
  <c r="BE62" i="5" s="1"/>
  <c r="BM52" i="5"/>
  <c r="BM62" i="5" s="1"/>
  <c r="BU52" i="5"/>
  <c r="BU62" i="5" s="1"/>
  <c r="CC52" i="5"/>
  <c r="CC62" i="5" s="1"/>
  <c r="CK52" i="5"/>
  <c r="CK62" i="5" s="1"/>
  <c r="CS52" i="5"/>
  <c r="CS62" i="5" s="1"/>
  <c r="J61" i="5"/>
  <c r="R61" i="5"/>
  <c r="Z61" i="5"/>
  <c r="AH61" i="5"/>
  <c r="AP61" i="5"/>
  <c r="AX61" i="5"/>
  <c r="BF61" i="5"/>
  <c r="BN61" i="5"/>
  <c r="BV61" i="5"/>
  <c r="CD61" i="5"/>
  <c r="CL61" i="5"/>
  <c r="CT61" i="5"/>
  <c r="N61" i="5"/>
  <c r="AL61" i="5"/>
  <c r="BJ61" i="5"/>
  <c r="CP61" i="5"/>
  <c r="Q61" i="5"/>
  <c r="Y61" i="5"/>
  <c r="AO61" i="5"/>
  <c r="BM61" i="5"/>
  <c r="CC61" i="5"/>
  <c r="CS61" i="5"/>
  <c r="K61" i="5"/>
  <c r="S61" i="5"/>
  <c r="AA61" i="5"/>
  <c r="AI61" i="5"/>
  <c r="AQ61" i="5"/>
  <c r="AY61" i="5"/>
  <c r="BG61" i="5"/>
  <c r="BO61" i="5"/>
  <c r="BW61" i="5"/>
  <c r="CE61" i="5"/>
  <c r="CM61" i="5"/>
  <c r="CU61" i="5"/>
  <c r="O48" i="5"/>
  <c r="AU48" i="5"/>
  <c r="CA48" i="5"/>
  <c r="P48" i="5"/>
  <c r="AV48" i="5"/>
  <c r="CB48" i="5"/>
  <c r="S48" i="5"/>
  <c r="AQ48" i="5"/>
  <c r="BG48" i="5"/>
  <c r="CU48" i="5"/>
  <c r="AA48" i="5"/>
  <c r="AY48" i="5"/>
  <c r="BW48" i="5"/>
  <c r="CE48" i="5"/>
  <c r="K48" i="5"/>
  <c r="AI48" i="5"/>
  <c r="BO48" i="5"/>
  <c r="CM48" i="5"/>
  <c r="U48" i="5"/>
  <c r="AK48" i="5"/>
  <c r="BA48" i="5"/>
  <c r="BQ48" i="5"/>
  <c r="CG48" i="5"/>
  <c r="M48" i="5"/>
  <c r="AC48" i="5"/>
  <c r="AS48" i="5"/>
  <c r="BI48" i="5"/>
  <c r="BY48" i="5"/>
  <c r="CO48" i="5"/>
  <c r="Q48" i="5"/>
  <c r="Y48" i="5"/>
  <c r="AG48" i="5"/>
  <c r="AO48" i="5"/>
  <c r="AW48" i="5"/>
  <c r="BE48" i="5"/>
  <c r="BM48" i="5"/>
  <c r="BU48" i="5"/>
  <c r="CC48" i="5"/>
  <c r="CK48" i="5"/>
  <c r="CS48" i="5"/>
  <c r="W48" i="5"/>
  <c r="BS48" i="5"/>
  <c r="CI48" i="5"/>
  <c r="X48" i="5"/>
  <c r="AF48" i="5"/>
  <c r="AN48" i="5"/>
  <c r="BD48" i="5"/>
  <c r="BL48" i="5"/>
  <c r="BT48" i="5"/>
  <c r="CJ48" i="5"/>
  <c r="CR48" i="5"/>
  <c r="AE48" i="5"/>
  <c r="BC48" i="5"/>
  <c r="AM48" i="5"/>
  <c r="BK48" i="5"/>
  <c r="CQ48" i="5"/>
  <c r="L48" i="5"/>
  <c r="T48" i="5"/>
  <c r="AB48" i="5"/>
  <c r="AJ48" i="5"/>
  <c r="AR48" i="5"/>
  <c r="AZ48" i="5"/>
  <c r="BH48" i="5"/>
  <c r="BP48" i="5"/>
  <c r="BX48" i="5"/>
  <c r="CF48" i="5"/>
  <c r="CN48" i="5"/>
  <c r="CV48" i="5"/>
  <c r="V48" i="5"/>
  <c r="AL48" i="5"/>
  <c r="BR48" i="5"/>
  <c r="CP48" i="5"/>
  <c r="N48" i="5"/>
  <c r="AT48" i="5"/>
  <c r="BJ48" i="5"/>
  <c r="CH48" i="5"/>
  <c r="AD48" i="5"/>
  <c r="BB48" i="5"/>
  <c r="BZ48" i="5"/>
  <c r="R48" i="5"/>
  <c r="Z48" i="5"/>
  <c r="AH48" i="5"/>
  <c r="AP48" i="5"/>
  <c r="AX48" i="5"/>
  <c r="BF48" i="5"/>
  <c r="BN48" i="5"/>
  <c r="BV48" i="5"/>
  <c r="CD48" i="5"/>
  <c r="CL48" i="5"/>
  <c r="CT48" i="5"/>
  <c r="CU30" i="5"/>
  <c r="CO30" i="5"/>
  <c r="CM30" i="5"/>
  <c r="CG30" i="5"/>
  <c r="CE30" i="5"/>
  <c r="BY30" i="5"/>
  <c r="BW30" i="5"/>
  <c r="BQ30" i="5"/>
  <c r="BO30" i="5"/>
  <c r="BI30" i="5"/>
  <c r="BG30" i="5"/>
  <c r="BA30" i="5"/>
  <c r="AY30" i="5"/>
  <c r="AS30" i="5"/>
  <c r="AQ30" i="5"/>
  <c r="AK30" i="5"/>
  <c r="AI30" i="5"/>
  <c r="AC30" i="5"/>
  <c r="AA30" i="5"/>
  <c r="U30" i="5"/>
  <c r="S30" i="5"/>
  <c r="M30" i="5"/>
  <c r="K30" i="5"/>
  <c r="E30" i="5"/>
  <c r="CO66" i="5" l="1"/>
  <c r="Y66" i="5"/>
  <c r="CB66" i="5"/>
  <c r="CQ66" i="5"/>
  <c r="CX66" i="5"/>
  <c r="AL66" i="5"/>
  <c r="BJ66" i="5"/>
  <c r="CF66" i="5"/>
  <c r="AS66" i="5"/>
  <c r="BU66" i="5"/>
  <c r="AF66" i="5"/>
  <c r="AU66" i="5"/>
  <c r="CW66" i="5"/>
  <c r="AK66" i="5"/>
  <c r="AW66" i="5"/>
  <c r="CJ66" i="5"/>
  <c r="CH66" i="5"/>
  <c r="BB66" i="5"/>
  <c r="BP66" i="5"/>
  <c r="BZ66" i="5"/>
  <c r="BM66" i="5"/>
  <c r="AV66" i="5"/>
  <c r="BF66" i="5"/>
  <c r="CN66" i="5"/>
  <c r="AY66" i="5"/>
  <c r="AX66" i="5"/>
  <c r="X66" i="5"/>
  <c r="AM66" i="5"/>
  <c r="AT66" i="5"/>
  <c r="AR66" i="5"/>
  <c r="AC66" i="5"/>
  <c r="BX66" i="5"/>
  <c r="AQ66" i="5"/>
  <c r="AB66" i="5"/>
  <c r="CG66" i="5"/>
  <c r="U66" i="5"/>
  <c r="BH66" i="5"/>
  <c r="CU66" i="5"/>
  <c r="AI66" i="5"/>
  <c r="CT66" i="5"/>
  <c r="AH66" i="5"/>
  <c r="CC66" i="5"/>
  <c r="BT66" i="5"/>
  <c r="CI66" i="5"/>
  <c r="W66" i="5"/>
  <c r="CP66" i="5"/>
  <c r="AD66" i="5"/>
  <c r="T66" i="5"/>
  <c r="BY66" i="5"/>
  <c r="AZ66" i="5"/>
  <c r="CM66" i="5"/>
  <c r="AA66" i="5"/>
  <c r="CL66" i="5"/>
  <c r="Z66" i="5"/>
  <c r="BE66" i="5"/>
  <c r="BL66" i="5"/>
  <c r="CA66" i="5"/>
  <c r="BG66" i="5"/>
  <c r="AP66" i="5"/>
  <c r="AE66" i="5"/>
  <c r="V66" i="5"/>
  <c r="CS66" i="5"/>
  <c r="BQ66" i="5"/>
  <c r="AJ66" i="5"/>
  <c r="CE66" i="5"/>
  <c r="S66" i="5"/>
  <c r="CD66" i="5"/>
  <c r="R66" i="5"/>
  <c r="AG66" i="5"/>
  <c r="BD66" i="5"/>
  <c r="BS66" i="5"/>
  <c r="BI66" i="5"/>
  <c r="BW66" i="5"/>
  <c r="BV66" i="5"/>
  <c r="BK66" i="5"/>
  <c r="BR66" i="5"/>
  <c r="CV66" i="5"/>
  <c r="AO66" i="5"/>
  <c r="BA66" i="5"/>
  <c r="CK66" i="5"/>
  <c r="BO66" i="5"/>
  <c r="BN66" i="5"/>
  <c r="CR66" i="5"/>
  <c r="AN66" i="5"/>
  <c r="BC66" i="5"/>
  <c r="C32" i="5"/>
  <c r="J32" i="5"/>
  <c r="R32" i="5"/>
  <c r="Z32" i="5"/>
  <c r="AH32" i="5"/>
  <c r="AP32" i="5"/>
  <c r="AX32" i="5"/>
  <c r="BF32" i="5"/>
  <c r="BN32" i="5"/>
  <c r="BV32" i="5"/>
  <c r="CD32" i="5"/>
  <c r="CL32" i="5"/>
  <c r="CT32" i="5"/>
  <c r="F30" i="5"/>
  <c r="N30" i="5"/>
  <c r="V30" i="5"/>
  <c r="AD30" i="5"/>
  <c r="AL30" i="5"/>
  <c r="AT30" i="5"/>
  <c r="BB30" i="5"/>
  <c r="BJ30" i="5"/>
  <c r="BR30" i="5"/>
  <c r="BZ30" i="5"/>
  <c r="CH30" i="5"/>
  <c r="CP30" i="5"/>
  <c r="J30" i="5"/>
  <c r="R30" i="5"/>
  <c r="Z30" i="5"/>
  <c r="AH30" i="5"/>
  <c r="AP30" i="5"/>
  <c r="AX30" i="5"/>
  <c r="BF30" i="5"/>
  <c r="BN30" i="5"/>
  <c r="BV30" i="5"/>
  <c r="CD30" i="5"/>
  <c r="CL30" i="5"/>
  <c r="CT30" i="5"/>
  <c r="AG31" i="5"/>
  <c r="BM31" i="5"/>
  <c r="CS31" i="5"/>
  <c r="H31" i="5"/>
  <c r="P31" i="5"/>
  <c r="X31" i="5"/>
  <c r="AF31" i="5"/>
  <c r="AN31" i="5"/>
  <c r="AV31" i="5"/>
  <c r="BD31" i="5"/>
  <c r="BL31" i="5"/>
  <c r="BT31" i="5"/>
  <c r="CB31" i="5"/>
  <c r="CJ31" i="5"/>
  <c r="CR31" i="5"/>
  <c r="G32" i="5"/>
  <c r="O32" i="5"/>
  <c r="W32" i="5"/>
  <c r="AE32" i="5"/>
  <c r="AM32" i="5"/>
  <c r="AU32" i="5"/>
  <c r="BC32" i="5"/>
  <c r="BK32" i="5"/>
  <c r="BS32" i="5"/>
  <c r="CA32" i="5"/>
  <c r="CI32" i="5"/>
  <c r="CQ32" i="5"/>
  <c r="Q31" i="5"/>
  <c r="AO31" i="5"/>
  <c r="CK31" i="5"/>
  <c r="R31" i="5"/>
  <c r="BF31" i="5"/>
  <c r="CD31" i="5"/>
  <c r="I31" i="5"/>
  <c r="BE31" i="5"/>
  <c r="CC31" i="5"/>
  <c r="J31" i="5"/>
  <c r="AP31" i="5"/>
  <c r="CL31" i="5"/>
  <c r="Y31" i="5"/>
  <c r="AW31" i="5"/>
  <c r="BU31" i="5"/>
  <c r="Z31" i="5"/>
  <c r="AX31" i="5"/>
  <c r="BV31" i="5"/>
  <c r="H30" i="5"/>
  <c r="P30" i="5"/>
  <c r="X30" i="5"/>
  <c r="AF30" i="5"/>
  <c r="AN30" i="5"/>
  <c r="AV30" i="5"/>
  <c r="BD30" i="5"/>
  <c r="BL30" i="5"/>
  <c r="BT30" i="5"/>
  <c r="CB30" i="5"/>
  <c r="CJ30" i="5"/>
  <c r="CR30" i="5"/>
  <c r="F31" i="5"/>
  <c r="N31" i="5"/>
  <c r="V31" i="5"/>
  <c r="AD31" i="5"/>
  <c r="AL31" i="5"/>
  <c r="AT31" i="5"/>
  <c r="BB31" i="5"/>
  <c r="BJ31" i="5"/>
  <c r="BR31" i="5"/>
  <c r="BZ31" i="5"/>
  <c r="CH31" i="5"/>
  <c r="CP31" i="5"/>
  <c r="E32" i="5"/>
  <c r="M32" i="5"/>
  <c r="U32" i="5"/>
  <c r="AC32" i="5"/>
  <c r="AK32" i="5"/>
  <c r="AS32" i="5"/>
  <c r="BA32" i="5"/>
  <c r="BI32" i="5"/>
  <c r="BQ32" i="5"/>
  <c r="BY32" i="5"/>
  <c r="CG32" i="5"/>
  <c r="CO32" i="5"/>
  <c r="C31" i="5"/>
  <c r="I30" i="5"/>
  <c r="Q30" i="5"/>
  <c r="Y30" i="5"/>
  <c r="AG30" i="5"/>
  <c r="AO30" i="5"/>
  <c r="AW30" i="5"/>
  <c r="BE30" i="5"/>
  <c r="BM30" i="5"/>
  <c r="BU30" i="5"/>
  <c r="CC30" i="5"/>
  <c r="CK30" i="5"/>
  <c r="CS30" i="5"/>
  <c r="G31" i="5"/>
  <c r="O31" i="5"/>
  <c r="W31" i="5"/>
  <c r="AE31" i="5"/>
  <c r="AM31" i="5"/>
  <c r="AU31" i="5"/>
  <c r="BC31" i="5"/>
  <c r="BK31" i="5"/>
  <c r="BS31" i="5"/>
  <c r="CA31" i="5"/>
  <c r="CI31" i="5"/>
  <c r="CQ31" i="5"/>
  <c r="F32" i="5"/>
  <c r="N32" i="5"/>
  <c r="V32" i="5"/>
  <c r="AD32" i="5"/>
  <c r="AL32" i="5"/>
  <c r="AT32" i="5"/>
  <c r="BB32" i="5"/>
  <c r="BJ32" i="5"/>
  <c r="BR32" i="5"/>
  <c r="BZ32" i="5"/>
  <c r="CH32" i="5"/>
  <c r="CP32" i="5"/>
  <c r="AH31" i="5"/>
  <c r="D30" i="5"/>
  <c r="L30" i="5"/>
  <c r="T30" i="5"/>
  <c r="AB30" i="5"/>
  <c r="AJ30" i="5"/>
  <c r="AR30" i="5"/>
  <c r="AZ30" i="5"/>
  <c r="BH30" i="5"/>
  <c r="BP30" i="5"/>
  <c r="BX30" i="5"/>
  <c r="CF30" i="5"/>
  <c r="CN30" i="5"/>
  <c r="CV30" i="5"/>
  <c r="CY36" i="5" s="1"/>
  <c r="K31" i="5"/>
  <c r="S31" i="5"/>
  <c r="AA31" i="5"/>
  <c r="AI31" i="5"/>
  <c r="AQ31" i="5"/>
  <c r="AY31" i="5"/>
  <c r="BG31" i="5"/>
  <c r="BO31" i="5"/>
  <c r="BW31" i="5"/>
  <c r="CE31" i="5"/>
  <c r="CM31" i="5"/>
  <c r="CU31" i="5"/>
  <c r="I32" i="5"/>
  <c r="Q32" i="5"/>
  <c r="Y32" i="5"/>
  <c r="AG32" i="5"/>
  <c r="AO32" i="5"/>
  <c r="AW32" i="5"/>
  <c r="BE32" i="5"/>
  <c r="BM32" i="5"/>
  <c r="BU32" i="5"/>
  <c r="CC32" i="5"/>
  <c r="CK32" i="5"/>
  <c r="CS32" i="5"/>
  <c r="H32" i="5"/>
  <c r="P32" i="5"/>
  <c r="X32" i="5"/>
  <c r="AF32" i="5"/>
  <c r="AN32" i="5"/>
  <c r="AV32" i="5"/>
  <c r="BD32" i="5"/>
  <c r="BL32" i="5"/>
  <c r="BT32" i="5"/>
  <c r="CB32" i="5"/>
  <c r="CJ32" i="5"/>
  <c r="CR32" i="5"/>
  <c r="BN31" i="5"/>
  <c r="D31" i="5"/>
  <c r="L31" i="5"/>
  <c r="T31" i="5"/>
  <c r="AB31" i="5"/>
  <c r="AJ31" i="5"/>
  <c r="AR31" i="5"/>
  <c r="AZ31" i="5"/>
  <c r="BH31" i="5"/>
  <c r="BP31" i="5"/>
  <c r="BX31" i="5"/>
  <c r="CF31" i="5"/>
  <c r="CN31" i="5"/>
  <c r="CV31" i="5"/>
  <c r="CY37" i="5" s="1"/>
  <c r="K32" i="5"/>
  <c r="S32" i="5"/>
  <c r="AA32" i="5"/>
  <c r="AI32" i="5"/>
  <c r="AQ32" i="5"/>
  <c r="AY32" i="5"/>
  <c r="BG32" i="5"/>
  <c r="BO32" i="5"/>
  <c r="BW32" i="5"/>
  <c r="CE32" i="5"/>
  <c r="CM32" i="5"/>
  <c r="CU32" i="5"/>
  <c r="CT31" i="5"/>
  <c r="G30" i="5"/>
  <c r="O30" i="5"/>
  <c r="W30" i="5"/>
  <c r="AE30" i="5"/>
  <c r="AM30" i="5"/>
  <c r="AU30" i="5"/>
  <c r="BC30" i="5"/>
  <c r="BK30" i="5"/>
  <c r="BS30" i="5"/>
  <c r="CA30" i="5"/>
  <c r="CI30" i="5"/>
  <c r="CQ30" i="5"/>
  <c r="E31" i="5"/>
  <c r="M31" i="5"/>
  <c r="U31" i="5"/>
  <c r="AC31" i="5"/>
  <c r="AK31" i="5"/>
  <c r="AS31" i="5"/>
  <c r="BA31" i="5"/>
  <c r="BI31" i="5"/>
  <c r="BQ31" i="5"/>
  <c r="BY31" i="5"/>
  <c r="CG31" i="5"/>
  <c r="CO31" i="5"/>
  <c r="D32" i="5"/>
  <c r="L32" i="5"/>
  <c r="T32" i="5"/>
  <c r="AB32" i="5"/>
  <c r="AJ32" i="5"/>
  <c r="AR32" i="5"/>
  <c r="AZ32" i="5"/>
  <c r="BH32" i="5"/>
  <c r="BP32" i="5"/>
  <c r="BX32" i="5"/>
  <c r="CF32" i="5"/>
  <c r="CN32" i="5"/>
  <c r="CV32" i="5"/>
  <c r="C30" i="5"/>
  <c r="CY43" i="5" l="1"/>
  <c r="CY44" i="5" s="1"/>
  <c r="CY45" i="5" s="1"/>
  <c r="CZ49" i="5" s="1"/>
  <c r="CZ50" i="5" s="1"/>
  <c r="CX37" i="5"/>
  <c r="DB38" i="5"/>
  <c r="CZ38" i="5"/>
  <c r="CW37" i="5"/>
  <c r="CX38" i="5"/>
  <c r="CY38" i="5"/>
  <c r="CW36" i="5"/>
  <c r="DA38" i="5"/>
  <c r="DC38" i="5"/>
  <c r="CW38" i="5"/>
  <c r="CX36" i="5"/>
  <c r="F36" i="5"/>
  <c r="CU36" i="5"/>
  <c r="AI36" i="5"/>
  <c r="N36" i="5"/>
  <c r="CK38" i="5"/>
  <c r="Y38" i="5"/>
  <c r="AL36" i="5"/>
  <c r="BB37" i="5"/>
  <c r="BA36" i="5"/>
  <c r="BR36" i="5"/>
  <c r="BL36" i="5"/>
  <c r="BB36" i="5"/>
  <c r="BX38" i="5"/>
  <c r="L38" i="5"/>
  <c r="AT36" i="5"/>
  <c r="CN36" i="5"/>
  <c r="AB36" i="5"/>
  <c r="AN36" i="5"/>
  <c r="AN37" i="5"/>
  <c r="BL38" i="5"/>
  <c r="CS38" i="5"/>
  <c r="AG38" i="5"/>
  <c r="BZ38" i="5"/>
  <c r="N38" i="5"/>
  <c r="BP38" i="5"/>
  <c r="J36" i="5"/>
  <c r="AV36" i="5"/>
  <c r="BV36" i="5"/>
  <c r="AZ38" i="5"/>
  <c r="CJ37" i="5"/>
  <c r="X37" i="5"/>
  <c r="BF36" i="5"/>
  <c r="CU38" i="5"/>
  <c r="AI38" i="5"/>
  <c r="BS37" i="5"/>
  <c r="G37" i="5"/>
  <c r="AV38" i="5"/>
  <c r="CC38" i="5"/>
  <c r="Q38" i="5"/>
  <c r="CI36" i="5"/>
  <c r="W36" i="5"/>
  <c r="BJ38" i="5"/>
  <c r="CT37" i="5"/>
  <c r="AH37" i="5"/>
  <c r="BP36" i="5"/>
  <c r="AK38" i="5"/>
  <c r="BU37" i="5"/>
  <c r="I37" i="5"/>
  <c r="AQ36" i="5"/>
  <c r="BX37" i="5"/>
  <c r="L37" i="5"/>
  <c r="CI38" i="5"/>
  <c r="W38" i="5"/>
  <c r="BG37" i="5"/>
  <c r="CC36" i="5"/>
  <c r="Q36" i="5"/>
  <c r="AX38" i="5"/>
  <c r="CB37" i="5"/>
  <c r="P37" i="5"/>
  <c r="CM38" i="5"/>
  <c r="AA38" i="5"/>
  <c r="BK37" i="5"/>
  <c r="AN38" i="5"/>
  <c r="BU38" i="5"/>
  <c r="AT37" i="5"/>
  <c r="BB38" i="5"/>
  <c r="CL37" i="5"/>
  <c r="Z37" i="5"/>
  <c r="BH36" i="5"/>
  <c r="CO38" i="5"/>
  <c r="AC38" i="5"/>
  <c r="CA38" i="5"/>
  <c r="O38" i="5"/>
  <c r="AJ37" i="5"/>
  <c r="AS36" i="5"/>
  <c r="BU36" i="5"/>
  <c r="I36" i="5"/>
  <c r="AM36" i="5"/>
  <c r="CE38" i="5"/>
  <c r="S38" i="5"/>
  <c r="BC37" i="5"/>
  <c r="CR38" i="5"/>
  <c r="AF38" i="5"/>
  <c r="AT38" i="5"/>
  <c r="R37" i="5"/>
  <c r="CM36" i="5"/>
  <c r="AA36" i="5"/>
  <c r="AB37" i="5"/>
  <c r="F37" i="5"/>
  <c r="CH36" i="5"/>
  <c r="AP38" i="5"/>
  <c r="AY38" i="5"/>
  <c r="CI37" i="5"/>
  <c r="W37" i="5"/>
  <c r="BR37" i="5"/>
  <c r="AX37" i="5"/>
  <c r="CF36" i="5"/>
  <c r="T36" i="5"/>
  <c r="BA38" i="5"/>
  <c r="CK37" i="5"/>
  <c r="Y37" i="5"/>
  <c r="BG36" i="5"/>
  <c r="BA37" i="5"/>
  <c r="CF37" i="5"/>
  <c r="T37" i="5"/>
  <c r="AM38" i="5"/>
  <c r="BW37" i="5"/>
  <c r="K37" i="5"/>
  <c r="BQ36" i="5"/>
  <c r="CS36" i="5"/>
  <c r="AG36" i="5"/>
  <c r="BN38" i="5"/>
  <c r="V36" i="5"/>
  <c r="AD36" i="5"/>
  <c r="BH38" i="5"/>
  <c r="CR37" i="5"/>
  <c r="AF37" i="5"/>
  <c r="BN36" i="5"/>
  <c r="AQ38" i="5"/>
  <c r="CA37" i="5"/>
  <c r="O37" i="5"/>
  <c r="BD38" i="5"/>
  <c r="BJ37" i="5"/>
  <c r="CQ36" i="5"/>
  <c r="AE36" i="5"/>
  <c r="BR38" i="5"/>
  <c r="AP37" i="5"/>
  <c r="BX36" i="5"/>
  <c r="L36" i="5"/>
  <c r="AS38" i="5"/>
  <c r="CC37" i="5"/>
  <c r="Q37" i="5"/>
  <c r="AY36" i="5"/>
  <c r="AC37" i="5"/>
  <c r="BH37" i="5"/>
  <c r="CQ38" i="5"/>
  <c r="AE38" i="5"/>
  <c r="BO37" i="5"/>
  <c r="CV37" i="5"/>
  <c r="BI36" i="5"/>
  <c r="CK36" i="5"/>
  <c r="Y36" i="5"/>
  <c r="BF38" i="5"/>
  <c r="X36" i="5"/>
  <c r="BP37" i="5"/>
  <c r="AR38" i="5"/>
  <c r="CA36" i="5"/>
  <c r="CR36" i="5"/>
  <c r="CV38" i="5"/>
  <c r="AL37" i="5"/>
  <c r="G36" i="5"/>
  <c r="U38" i="5"/>
  <c r="BI37" i="5"/>
  <c r="AQ37" i="5"/>
  <c r="AK36" i="5"/>
  <c r="BM36" i="5"/>
  <c r="CT38" i="5"/>
  <c r="AH38" i="5"/>
  <c r="BZ36" i="5"/>
  <c r="CN38" i="5"/>
  <c r="AB38" i="5"/>
  <c r="BL37" i="5"/>
  <c r="CT36" i="5"/>
  <c r="AH36" i="5"/>
  <c r="BW38" i="5"/>
  <c r="K38" i="5"/>
  <c r="AU37" i="5"/>
  <c r="CJ38" i="5"/>
  <c r="X38" i="5"/>
  <c r="BE38" i="5"/>
  <c r="CP37" i="5"/>
  <c r="AD37" i="5"/>
  <c r="BK36" i="5"/>
  <c r="AK37" i="5"/>
  <c r="AL38" i="5"/>
  <c r="BV37" i="5"/>
  <c r="J37" i="5"/>
  <c r="AR36" i="5"/>
  <c r="BY38" i="5"/>
  <c r="M38" i="5"/>
  <c r="AW37" i="5"/>
  <c r="CE36" i="5"/>
  <c r="S36" i="5"/>
  <c r="CO37" i="5"/>
  <c r="U37" i="5"/>
  <c r="BK38" i="5"/>
  <c r="CU37" i="5"/>
  <c r="AI37" i="5"/>
  <c r="CO36" i="5"/>
  <c r="AC36" i="5"/>
  <c r="BE36" i="5"/>
  <c r="CL38" i="5"/>
  <c r="Z38" i="5"/>
  <c r="AF36" i="5"/>
  <c r="P36" i="5"/>
  <c r="BT36" i="5"/>
  <c r="AJ38" i="5"/>
  <c r="H37" i="5"/>
  <c r="AP36" i="5"/>
  <c r="BM38" i="5"/>
  <c r="CG38" i="5"/>
  <c r="BS38" i="5"/>
  <c r="H36" i="5"/>
  <c r="CF38" i="5"/>
  <c r="T38" i="5"/>
  <c r="BD37" i="5"/>
  <c r="CL36" i="5"/>
  <c r="Z36" i="5"/>
  <c r="BO38" i="5"/>
  <c r="AM37" i="5"/>
  <c r="CB38" i="5"/>
  <c r="P38" i="5"/>
  <c r="AW38" i="5"/>
  <c r="CH37" i="5"/>
  <c r="V37" i="5"/>
  <c r="BC36" i="5"/>
  <c r="CP38" i="5"/>
  <c r="AD38" i="5"/>
  <c r="BN37" i="5"/>
  <c r="CV36" i="5"/>
  <c r="AJ36" i="5"/>
  <c r="BQ38" i="5"/>
  <c r="AO37" i="5"/>
  <c r="BW36" i="5"/>
  <c r="K36" i="5"/>
  <c r="AS37" i="5"/>
  <c r="CN37" i="5"/>
  <c r="BC38" i="5"/>
  <c r="CM37" i="5"/>
  <c r="AA37" i="5"/>
  <c r="CG36" i="5"/>
  <c r="U36" i="5"/>
  <c r="AW36" i="5"/>
  <c r="CD38" i="5"/>
  <c r="R38" i="5"/>
  <c r="BD36" i="5"/>
  <c r="CP36" i="5"/>
  <c r="AX36" i="5"/>
  <c r="BQ37" i="5"/>
  <c r="O36" i="5"/>
  <c r="BM37" i="5"/>
  <c r="AZ37" i="5"/>
  <c r="CG37" i="5"/>
  <c r="AY37" i="5"/>
  <c r="CB36" i="5"/>
  <c r="BT37" i="5"/>
  <c r="BS36" i="5"/>
  <c r="CD37" i="5"/>
  <c r="AZ36" i="5"/>
  <c r="BE37" i="5"/>
  <c r="AV37" i="5"/>
  <c r="CD36" i="5"/>
  <c r="R36" i="5"/>
  <c r="BG38" i="5"/>
  <c r="CQ37" i="5"/>
  <c r="AE37" i="5"/>
  <c r="BT38" i="5"/>
  <c r="AO38" i="5"/>
  <c r="BZ37" i="5"/>
  <c r="N37" i="5"/>
  <c r="AU36" i="5"/>
  <c r="CH38" i="5"/>
  <c r="V38" i="5"/>
  <c r="BF37" i="5"/>
  <c r="BI38" i="5"/>
  <c r="CS37" i="5"/>
  <c r="AG37" i="5"/>
  <c r="BO36" i="5"/>
  <c r="BY37" i="5"/>
  <c r="M37" i="5"/>
  <c r="AR37" i="5"/>
  <c r="AU38" i="5"/>
  <c r="CE37" i="5"/>
  <c r="S37" i="5"/>
  <c r="BY36" i="5"/>
  <c r="M36" i="5"/>
  <c r="AO36" i="5"/>
  <c r="BV38" i="5"/>
  <c r="J38" i="5"/>
  <c r="BJ36" i="5"/>
  <c r="CJ36" i="5"/>
  <c r="CX43" i="5" l="1"/>
  <c r="CX44" i="5" s="1"/>
  <c r="CX45" i="5" s="1"/>
  <c r="CY49" i="5" s="1"/>
  <c r="CY50" i="5" s="1"/>
  <c r="CW43" i="5"/>
  <c r="CW44" i="5" s="1"/>
  <c r="CW45" i="5" s="1"/>
  <c r="O43" i="5"/>
  <c r="O44" i="5" s="1"/>
  <c r="O45" i="5" s="1"/>
  <c r="U43" i="5"/>
  <c r="U44" i="5" s="1"/>
  <c r="U45" i="5" s="1"/>
  <c r="X43" i="5"/>
  <c r="X44" i="5" s="1"/>
  <c r="X45" i="5" s="1"/>
  <c r="CZ56" i="5"/>
  <c r="CZ57" i="5" s="1"/>
  <c r="DC65" i="5" s="1"/>
  <c r="DC67" i="5" s="1"/>
  <c r="AK43" i="5"/>
  <c r="AK44" i="5" s="1"/>
  <c r="AK45" i="5" s="1"/>
  <c r="BO43" i="5"/>
  <c r="BO44" i="5" s="1"/>
  <c r="BO45" i="5" s="1"/>
  <c r="BD43" i="5"/>
  <c r="BD44" i="5" s="1"/>
  <c r="BD45" i="5" s="1"/>
  <c r="BT43" i="5"/>
  <c r="BT44" i="5" s="1"/>
  <c r="BT45" i="5" s="1"/>
  <c r="AH43" i="5"/>
  <c r="AH44" i="5" s="1"/>
  <c r="AH45" i="5" s="1"/>
  <c r="CR43" i="5"/>
  <c r="CR44" i="5" s="1"/>
  <c r="CR45" i="5" s="1"/>
  <c r="BI43" i="5"/>
  <c r="BI44" i="5" s="1"/>
  <c r="BI45" i="5" s="1"/>
  <c r="CH43" i="5"/>
  <c r="CH44" i="5" s="1"/>
  <c r="CH45" i="5" s="1"/>
  <c r="BB43" i="5"/>
  <c r="BB44" i="5" s="1"/>
  <c r="BB45" i="5" s="1"/>
  <c r="CV43" i="5"/>
  <c r="CV44" i="5" s="1"/>
  <c r="CV45" i="5" s="1"/>
  <c r="BY43" i="5"/>
  <c r="BY44" i="5" s="1"/>
  <c r="BY45" i="5" s="1"/>
  <c r="CT43" i="5"/>
  <c r="CT44" i="5" s="1"/>
  <c r="CT45" i="5" s="1"/>
  <c r="BJ43" i="5"/>
  <c r="BJ44" i="5" s="1"/>
  <c r="BJ45" i="5" s="1"/>
  <c r="BW43" i="5"/>
  <c r="BW44" i="5" s="1"/>
  <c r="BW45" i="5" s="1"/>
  <c r="BC43" i="5"/>
  <c r="BC44" i="5" s="1"/>
  <c r="BC45" i="5" s="1"/>
  <c r="Z43" i="5"/>
  <c r="Z44" i="5" s="1"/>
  <c r="Z45" i="5" s="1"/>
  <c r="BX43" i="5"/>
  <c r="BX44" i="5" s="1"/>
  <c r="BX45" i="5" s="1"/>
  <c r="CI43" i="5"/>
  <c r="CI44" i="5" s="1"/>
  <c r="CI45" i="5" s="1"/>
  <c r="BS43" i="5"/>
  <c r="BS44" i="5" s="1"/>
  <c r="BS45" i="5" s="1"/>
  <c r="AP43" i="5"/>
  <c r="AP44" i="5" s="1"/>
  <c r="AP45" i="5" s="1"/>
  <c r="AA43" i="5"/>
  <c r="AA44" i="5" s="1"/>
  <c r="AA45" i="5" s="1"/>
  <c r="Y43" i="5"/>
  <c r="Y44" i="5" s="1"/>
  <c r="Y45" i="5" s="1"/>
  <c r="AF43" i="5"/>
  <c r="AF44" i="5" s="1"/>
  <c r="AF45" i="5" s="1"/>
  <c r="AW43" i="5"/>
  <c r="AW44" i="5" s="1"/>
  <c r="AW45" i="5" s="1"/>
  <c r="W43" i="5"/>
  <c r="W44" i="5" s="1"/>
  <c r="W45" i="5" s="1"/>
  <c r="Q43" i="5"/>
  <c r="Q44" i="5" s="1"/>
  <c r="Q45" i="5" s="1"/>
  <c r="BF43" i="5"/>
  <c r="BF44" i="5" s="1"/>
  <c r="BF45" i="5" s="1"/>
  <c r="CN43" i="5"/>
  <c r="CN44" i="5" s="1"/>
  <c r="CN45" i="5" s="1"/>
  <c r="CG43" i="5"/>
  <c r="CG44" i="5" s="1"/>
  <c r="CG45" i="5" s="1"/>
  <c r="CL43" i="5"/>
  <c r="CL44" i="5" s="1"/>
  <c r="CL45" i="5" s="1"/>
  <c r="BE43" i="5"/>
  <c r="BE44" i="5" s="1"/>
  <c r="BE45" i="5" s="1"/>
  <c r="S43" i="5"/>
  <c r="S44" i="5" s="1"/>
  <c r="S45" i="5" s="1"/>
  <c r="BZ43" i="5"/>
  <c r="BZ44" i="5" s="1"/>
  <c r="BZ45" i="5" s="1"/>
  <c r="AG43" i="5"/>
  <c r="AG44" i="5" s="1"/>
  <c r="AG45" i="5" s="1"/>
  <c r="CC43" i="5"/>
  <c r="CC44" i="5" s="1"/>
  <c r="CC45" i="5" s="1"/>
  <c r="AT43" i="5"/>
  <c r="AT44" i="5" s="1"/>
  <c r="AT45" i="5" s="1"/>
  <c r="AL43" i="5"/>
  <c r="AL44" i="5" s="1"/>
  <c r="AL45" i="5" s="1"/>
  <c r="AX43" i="5"/>
  <c r="AX44" i="5" s="1"/>
  <c r="AX45" i="5" s="1"/>
  <c r="AC43" i="5"/>
  <c r="AC44" i="5" s="1"/>
  <c r="AC45" i="5" s="1"/>
  <c r="CE43" i="5"/>
  <c r="CE44" i="5" s="1"/>
  <c r="CE45" i="5" s="1"/>
  <c r="BN43" i="5"/>
  <c r="BN44" i="5" s="1"/>
  <c r="BN45" i="5" s="1"/>
  <c r="CS43" i="5"/>
  <c r="CS44" i="5" s="1"/>
  <c r="CS45" i="5" s="1"/>
  <c r="BG43" i="5"/>
  <c r="BG44" i="5" s="1"/>
  <c r="BG45" i="5" s="1"/>
  <c r="CM43" i="5"/>
  <c r="CM44" i="5" s="1"/>
  <c r="CM45" i="5" s="1"/>
  <c r="AM43" i="5"/>
  <c r="AM44" i="5" s="1"/>
  <c r="AM45" i="5" s="1"/>
  <c r="AO43" i="5"/>
  <c r="AO44" i="5" s="1"/>
  <c r="AO45" i="5" s="1"/>
  <c r="AU43" i="5"/>
  <c r="AU44" i="5" s="1"/>
  <c r="AU45" i="5" s="1"/>
  <c r="R43" i="5"/>
  <c r="R44" i="5" s="1"/>
  <c r="R45" i="5" s="1"/>
  <c r="CB43" i="5"/>
  <c r="CB44" i="5" s="1"/>
  <c r="CB45" i="5" s="1"/>
  <c r="CP43" i="5"/>
  <c r="CP44" i="5" s="1"/>
  <c r="CP45" i="5" s="1"/>
  <c r="AJ43" i="5"/>
  <c r="AJ44" i="5" s="1"/>
  <c r="AJ45" i="5" s="1"/>
  <c r="CO43" i="5"/>
  <c r="CO44" i="5" s="1"/>
  <c r="CO45" i="5" s="1"/>
  <c r="BK43" i="5"/>
  <c r="BK44" i="5" s="1"/>
  <c r="BK45" i="5" s="1"/>
  <c r="CK43" i="5"/>
  <c r="CK44" i="5" s="1"/>
  <c r="CK45" i="5" s="1"/>
  <c r="AY43" i="5"/>
  <c r="AY44" i="5" s="1"/>
  <c r="AY45" i="5" s="1"/>
  <c r="AE43" i="5"/>
  <c r="AE44" i="5" s="1"/>
  <c r="AE45" i="5" s="1"/>
  <c r="BQ43" i="5"/>
  <c r="BQ44" i="5" s="1"/>
  <c r="BQ45" i="5" s="1"/>
  <c r="BH43" i="5"/>
  <c r="BH44" i="5" s="1"/>
  <c r="BH45" i="5" s="1"/>
  <c r="BP43" i="5"/>
  <c r="BP44" i="5" s="1"/>
  <c r="BP45" i="5" s="1"/>
  <c r="CQ43" i="5"/>
  <c r="CQ44" i="5" s="1"/>
  <c r="CQ45" i="5" s="1"/>
  <c r="BU43" i="5"/>
  <c r="BU44" i="5" s="1"/>
  <c r="BU45" i="5" s="1"/>
  <c r="P43" i="5"/>
  <c r="P44" i="5" s="1"/>
  <c r="P45" i="5" s="1"/>
  <c r="CA43" i="5"/>
  <c r="CA44" i="5" s="1"/>
  <c r="CA45" i="5" s="1"/>
  <c r="AS43" i="5"/>
  <c r="AS44" i="5" s="1"/>
  <c r="AS45" i="5" s="1"/>
  <c r="AV43" i="5"/>
  <c r="AV44" i="5" s="1"/>
  <c r="AV45" i="5" s="1"/>
  <c r="BL43" i="5"/>
  <c r="BL44" i="5" s="1"/>
  <c r="BL45" i="5" s="1"/>
  <c r="AI43" i="5"/>
  <c r="AI44" i="5" s="1"/>
  <c r="AI45" i="5" s="1"/>
  <c r="BM43" i="5"/>
  <c r="BM44" i="5" s="1"/>
  <c r="BM45" i="5" s="1"/>
  <c r="BV43" i="5"/>
  <c r="BV44" i="5" s="1"/>
  <c r="BV45" i="5" s="1"/>
  <c r="N43" i="5"/>
  <c r="AR43" i="5"/>
  <c r="AR44" i="5" s="1"/>
  <c r="AR45" i="5" s="1"/>
  <c r="AD43" i="5"/>
  <c r="AD44" i="5" s="1"/>
  <c r="AD45" i="5" s="1"/>
  <c r="T43" i="5"/>
  <c r="T44" i="5" s="1"/>
  <c r="T45" i="5" s="1"/>
  <c r="AN43" i="5"/>
  <c r="AN44" i="5" s="1"/>
  <c r="AN45" i="5" s="1"/>
  <c r="BR43" i="5"/>
  <c r="BR44" i="5" s="1"/>
  <c r="BR45" i="5" s="1"/>
  <c r="CU43" i="5"/>
  <c r="CU44" i="5" s="1"/>
  <c r="CU45" i="5" s="1"/>
  <c r="CD43" i="5"/>
  <c r="CD44" i="5" s="1"/>
  <c r="CD45" i="5" s="1"/>
  <c r="CJ43" i="5"/>
  <c r="CJ44" i="5" s="1"/>
  <c r="CJ45" i="5" s="1"/>
  <c r="AZ43" i="5"/>
  <c r="AZ44" i="5" s="1"/>
  <c r="AZ45" i="5" s="1"/>
  <c r="V43" i="5"/>
  <c r="V44" i="5" s="1"/>
  <c r="V45" i="5" s="1"/>
  <c r="CF43" i="5"/>
  <c r="CF44" i="5" s="1"/>
  <c r="CF45" i="5" s="1"/>
  <c r="AQ43" i="5"/>
  <c r="AQ44" i="5" s="1"/>
  <c r="AQ45" i="5" s="1"/>
  <c r="AB43" i="5"/>
  <c r="AB44" i="5" s="1"/>
  <c r="AB45" i="5" s="1"/>
  <c r="BA43" i="5"/>
  <c r="BA44" i="5" s="1"/>
  <c r="BA45" i="5" s="1"/>
  <c r="N44" i="5" l="1"/>
  <c r="N45" i="5" s="1"/>
  <c r="O49" i="5" s="1"/>
  <c r="O50" i="5" s="1"/>
  <c r="CW49" i="5"/>
  <c r="CW50" i="5" s="1"/>
  <c r="CW56" i="5" s="1"/>
  <c r="CW57" i="5" s="1"/>
  <c r="CZ65" i="5" s="1"/>
  <c r="CZ67" i="5" s="1"/>
  <c r="CX49" i="5"/>
  <c r="CX50" i="5" s="1"/>
  <c r="CX56" i="5" s="1"/>
  <c r="CX57" i="5" s="1"/>
  <c r="DA65" i="5" s="1"/>
  <c r="DA67" i="5" s="1"/>
  <c r="CY56" i="5"/>
  <c r="CY57" i="5" s="1"/>
  <c r="DB65" i="5" s="1"/>
  <c r="DB67" i="5" s="1"/>
  <c r="CR49" i="5"/>
  <c r="CR50" i="5" s="1"/>
  <c r="AO49" i="5"/>
  <c r="AO50" i="5" s="1"/>
  <c r="Z49" i="5"/>
  <c r="Z50" i="5" s="1"/>
  <c r="AQ49" i="5"/>
  <c r="AQ50" i="5" s="1"/>
  <c r="AI49" i="5"/>
  <c r="AI50" i="5" s="1"/>
  <c r="BP49" i="5"/>
  <c r="BP50" i="5" s="1"/>
  <c r="AK49" i="5"/>
  <c r="AK50" i="5" s="1"/>
  <c r="BT49" i="5"/>
  <c r="BT50" i="5" s="1"/>
  <c r="CS49" i="5"/>
  <c r="CS50" i="5" s="1"/>
  <c r="CA49" i="5"/>
  <c r="CA50" i="5" s="1"/>
  <c r="CC49" i="5"/>
  <c r="CC50" i="5" s="1"/>
  <c r="AB49" i="5"/>
  <c r="AB50" i="5" s="1"/>
  <c r="AH49" i="5"/>
  <c r="AH50" i="5" s="1"/>
  <c r="BF49" i="5"/>
  <c r="BF50" i="5" s="1"/>
  <c r="S49" i="5"/>
  <c r="S50" i="5" s="1"/>
  <c r="CD49" i="5"/>
  <c r="CD50" i="5" s="1"/>
  <c r="R49" i="5"/>
  <c r="R50" i="5" s="1"/>
  <c r="AZ49" i="5"/>
  <c r="AZ50" i="5" s="1"/>
  <c r="CK49" i="5"/>
  <c r="CK50" i="5" s="1"/>
  <c r="AY49" i="5"/>
  <c r="AY50" i="5" s="1"/>
  <c r="CL49" i="5"/>
  <c r="CL50" i="5" s="1"/>
  <c r="AF49" i="5"/>
  <c r="AF50" i="5" s="1"/>
  <c r="CN49" i="5"/>
  <c r="CN50" i="5" s="1"/>
  <c r="AM49" i="5"/>
  <c r="AM50" i="5" s="1"/>
  <c r="AN49" i="5"/>
  <c r="AN50" i="5" s="1"/>
  <c r="AE49" i="5"/>
  <c r="AE50" i="5" s="1"/>
  <c r="CT49" i="5"/>
  <c r="CT50" i="5" s="1"/>
  <c r="BV49" i="5"/>
  <c r="BV50" i="5" s="1"/>
  <c r="P49" i="5"/>
  <c r="P50" i="5" s="1"/>
  <c r="CO49" i="5"/>
  <c r="CO50" i="5" s="1"/>
  <c r="T49" i="5"/>
  <c r="T50" i="5" s="1"/>
  <c r="BD49" i="5"/>
  <c r="BD50" i="5" s="1"/>
  <c r="CI49" i="5"/>
  <c r="CI50" i="5" s="1"/>
  <c r="CF49" i="5"/>
  <c r="CF50" i="5" s="1"/>
  <c r="BO49" i="5"/>
  <c r="BO50" i="5" s="1"/>
  <c r="AS49" i="5"/>
  <c r="AS50" i="5" s="1"/>
  <c r="AC49" i="5"/>
  <c r="AC50" i="5" s="1"/>
  <c r="BX49" i="5"/>
  <c r="BX50" i="5" s="1"/>
  <c r="CQ49" i="5"/>
  <c r="CQ50" i="5" s="1"/>
  <c r="CM49" i="5"/>
  <c r="CM50" i="5" s="1"/>
  <c r="BB49" i="5"/>
  <c r="BB50" i="5" s="1"/>
  <c r="CP49" i="5"/>
  <c r="CP50" i="5" s="1"/>
  <c r="AU49" i="5"/>
  <c r="AU50" i="5" s="1"/>
  <c r="AG49" i="5"/>
  <c r="AG50" i="5" s="1"/>
  <c r="BK49" i="5"/>
  <c r="BK50" i="5" s="1"/>
  <c r="V49" i="5"/>
  <c r="V50" i="5" s="1"/>
  <c r="CV49" i="5"/>
  <c r="CV50" i="5" s="1"/>
  <c r="CH49" i="5"/>
  <c r="CH50" i="5" s="1"/>
  <c r="AV49" i="5"/>
  <c r="AV50" i="5" s="1"/>
  <c r="Q49" i="5"/>
  <c r="Q50" i="5" s="1"/>
  <c r="CE49" i="5"/>
  <c r="CE50" i="5" s="1"/>
  <c r="CB49" i="5"/>
  <c r="CB50" i="5" s="1"/>
  <c r="BR49" i="5"/>
  <c r="BR50" i="5" s="1"/>
  <c r="BH49" i="5"/>
  <c r="BH50" i="5" s="1"/>
  <c r="W49" i="5"/>
  <c r="W50" i="5" s="1"/>
  <c r="AA49" i="5"/>
  <c r="AA50" i="5" s="1"/>
  <c r="BI49" i="5"/>
  <c r="BI50" i="5" s="1"/>
  <c r="BL49" i="5"/>
  <c r="BL50" i="5" s="1"/>
  <c r="BM49" i="5"/>
  <c r="BM50" i="5" s="1"/>
  <c r="X49" i="5"/>
  <c r="X50" i="5" s="1"/>
  <c r="BE49" i="5"/>
  <c r="BE50" i="5" s="1"/>
  <c r="BN49" i="5"/>
  <c r="BN50" i="5" s="1"/>
  <c r="AD49" i="5"/>
  <c r="AD50" i="5" s="1"/>
  <c r="BC49" i="5"/>
  <c r="BC50" i="5" s="1"/>
  <c r="AW49" i="5"/>
  <c r="AW50" i="5" s="1"/>
  <c r="Y49" i="5"/>
  <c r="Y50" i="5" s="1"/>
  <c r="AR49" i="5"/>
  <c r="AR50" i="5" s="1"/>
  <c r="U49" i="5"/>
  <c r="U50" i="5" s="1"/>
  <c r="BW49" i="5"/>
  <c r="BW50" i="5" s="1"/>
  <c r="AJ49" i="5"/>
  <c r="AJ50" i="5" s="1"/>
  <c r="AT49" i="5"/>
  <c r="AT50" i="5" s="1"/>
  <c r="CG49" i="5"/>
  <c r="CG50" i="5" s="1"/>
  <c r="BY49" i="5"/>
  <c r="BY50" i="5" s="1"/>
  <c r="BU49" i="5"/>
  <c r="BU50" i="5" s="1"/>
  <c r="BQ49" i="5"/>
  <c r="BQ50" i="5" s="1"/>
  <c r="BJ49" i="5"/>
  <c r="BJ50" i="5" s="1"/>
  <c r="CJ49" i="5"/>
  <c r="CJ50" i="5" s="1"/>
  <c r="AX49" i="5"/>
  <c r="AX50" i="5" s="1"/>
  <c r="AP49" i="5"/>
  <c r="AP50" i="5" s="1"/>
  <c r="CU49" i="5"/>
  <c r="CU50" i="5" s="1"/>
  <c r="BA49" i="5"/>
  <c r="BA50" i="5" s="1"/>
  <c r="AL49" i="5"/>
  <c r="AL50" i="5" s="1"/>
  <c r="BG49" i="5"/>
  <c r="BG50" i="5" s="1"/>
  <c r="BZ49" i="5"/>
  <c r="BZ50" i="5" s="1"/>
  <c r="BS49" i="5"/>
  <c r="BS50" i="5" s="1"/>
  <c r="CR56" i="5" l="1"/>
  <c r="CR57" i="5" s="1"/>
  <c r="O56" i="5"/>
  <c r="O57" i="5" s="1"/>
  <c r="X56" i="5"/>
  <c r="X57" i="5" s="1"/>
  <c r="BV56" i="5"/>
  <c r="BV57" i="5" s="1"/>
  <c r="AQ56" i="5"/>
  <c r="AQ57" i="5" s="1"/>
  <c r="AR56" i="5"/>
  <c r="AR57" i="5" s="1"/>
  <c r="CE56" i="5"/>
  <c r="CE57" i="5" s="1"/>
  <c r="BO56" i="5"/>
  <c r="BO57" i="5" s="1"/>
  <c r="CT56" i="5"/>
  <c r="CT57" i="5" s="1"/>
  <c r="Z56" i="5"/>
  <c r="Z57" i="5" s="1"/>
  <c r="BA56" i="5"/>
  <c r="BA57" i="5" s="1"/>
  <c r="BU56" i="5"/>
  <c r="BU57" i="5" s="1"/>
  <c r="Q56" i="5"/>
  <c r="Q57" i="5" s="1"/>
  <c r="CP56" i="5"/>
  <c r="CP57" i="5" s="1"/>
  <c r="CF56" i="5"/>
  <c r="CF57" i="5" s="1"/>
  <c r="AE56" i="5"/>
  <c r="AE57" i="5" s="1"/>
  <c r="AZ56" i="5"/>
  <c r="AZ57" i="5" s="1"/>
  <c r="CA56" i="5"/>
  <c r="CA57" i="5" s="1"/>
  <c r="AO56" i="5"/>
  <c r="AO57" i="5" s="1"/>
  <c r="CU56" i="5"/>
  <c r="CU57" i="5" s="1"/>
  <c r="BY56" i="5"/>
  <c r="BY57" i="5" s="1"/>
  <c r="AW56" i="5"/>
  <c r="AW57" i="5" s="1"/>
  <c r="BI56" i="5"/>
  <c r="BI57" i="5" s="1"/>
  <c r="AV56" i="5"/>
  <c r="AV57" i="5" s="1"/>
  <c r="BB56" i="5"/>
  <c r="BB57" i="5" s="1"/>
  <c r="CI56" i="5"/>
  <c r="CI57" i="5" s="1"/>
  <c r="AN56" i="5"/>
  <c r="AN57" i="5" s="1"/>
  <c r="R56" i="5"/>
  <c r="R57" i="5" s="1"/>
  <c r="CS56" i="5"/>
  <c r="CS57" i="5" s="1"/>
  <c r="AP56" i="5"/>
  <c r="AP57" i="5" s="1"/>
  <c r="CG56" i="5"/>
  <c r="CG57" i="5" s="1"/>
  <c r="BC56" i="5"/>
  <c r="BC57" i="5" s="1"/>
  <c r="AA56" i="5"/>
  <c r="AA57" i="5" s="1"/>
  <c r="CH56" i="5"/>
  <c r="CH57" i="5" s="1"/>
  <c r="CM56" i="5"/>
  <c r="CM57" i="5" s="1"/>
  <c r="BD56" i="5"/>
  <c r="BD57" i="5" s="1"/>
  <c r="AM56" i="5"/>
  <c r="AM57" i="5" s="1"/>
  <c r="CD56" i="5"/>
  <c r="CD57" i="5" s="1"/>
  <c r="BT56" i="5"/>
  <c r="BT57" i="5" s="1"/>
  <c r="AX56" i="5"/>
  <c r="AX57" i="5" s="1"/>
  <c r="AT56" i="5"/>
  <c r="AT57" i="5" s="1"/>
  <c r="AD56" i="5"/>
  <c r="AD57" i="5" s="1"/>
  <c r="W56" i="5"/>
  <c r="W57" i="5" s="1"/>
  <c r="CV56" i="5"/>
  <c r="CV57" i="5" s="1"/>
  <c r="CY65" i="5" s="1"/>
  <c r="CY67" i="5" s="1"/>
  <c r="CQ56" i="5"/>
  <c r="CQ57" i="5" s="1"/>
  <c r="T56" i="5"/>
  <c r="T57" i="5" s="1"/>
  <c r="CN56" i="5"/>
  <c r="CN57" i="5" s="1"/>
  <c r="S56" i="5"/>
  <c r="S57" i="5" s="1"/>
  <c r="AK56" i="5"/>
  <c r="AK57" i="5" s="1"/>
  <c r="BS56" i="5"/>
  <c r="BS57" i="5" s="1"/>
  <c r="CJ56" i="5"/>
  <c r="CJ57" i="5" s="1"/>
  <c r="AJ56" i="5"/>
  <c r="AJ57" i="5" s="1"/>
  <c r="BN56" i="5"/>
  <c r="BN57" i="5" s="1"/>
  <c r="BH56" i="5"/>
  <c r="BH57" i="5" s="1"/>
  <c r="V56" i="5"/>
  <c r="V57" i="5" s="1"/>
  <c r="BX56" i="5"/>
  <c r="BX57" i="5" s="1"/>
  <c r="CO56" i="5"/>
  <c r="CO57" i="5" s="1"/>
  <c r="AF56" i="5"/>
  <c r="AF57" i="5" s="1"/>
  <c r="BF56" i="5"/>
  <c r="BF57" i="5" s="1"/>
  <c r="BP56" i="5"/>
  <c r="BP57" i="5" s="1"/>
  <c r="BZ56" i="5"/>
  <c r="BZ57" i="5" s="1"/>
  <c r="BJ56" i="5"/>
  <c r="BJ57" i="5" s="1"/>
  <c r="BW56" i="5"/>
  <c r="BW57" i="5" s="1"/>
  <c r="BE56" i="5"/>
  <c r="BE57" i="5" s="1"/>
  <c r="BR56" i="5"/>
  <c r="BR57" i="5" s="1"/>
  <c r="BK56" i="5"/>
  <c r="BK57" i="5" s="1"/>
  <c r="AC56" i="5"/>
  <c r="AC57" i="5" s="1"/>
  <c r="P56" i="5"/>
  <c r="P57" i="5" s="1"/>
  <c r="CL56" i="5"/>
  <c r="CL57" i="5" s="1"/>
  <c r="AH56" i="5"/>
  <c r="AH57" i="5" s="1"/>
  <c r="AI56" i="5"/>
  <c r="AI57" i="5" s="1"/>
  <c r="AS56" i="5"/>
  <c r="AS57" i="5" s="1"/>
  <c r="BG56" i="5"/>
  <c r="BG57" i="5" s="1"/>
  <c r="CB56" i="5"/>
  <c r="CB57" i="5" s="1"/>
  <c r="AY56" i="5"/>
  <c r="AY57" i="5" s="1"/>
  <c r="AL56" i="5"/>
  <c r="AL57" i="5" s="1"/>
  <c r="BM56" i="5"/>
  <c r="BM57" i="5" s="1"/>
  <c r="CC56" i="5"/>
  <c r="CC57" i="5" s="1"/>
  <c r="BL56" i="5"/>
  <c r="BL57" i="5" s="1"/>
  <c r="U56" i="5"/>
  <c r="U57" i="5" s="1"/>
  <c r="AG56" i="5"/>
  <c r="AG57" i="5" s="1"/>
  <c r="AB56" i="5"/>
  <c r="AB57" i="5" s="1"/>
  <c r="BQ56" i="5"/>
  <c r="BQ57" i="5" s="1"/>
  <c r="AU56" i="5"/>
  <c r="AU57" i="5" s="1"/>
  <c r="CK56" i="5"/>
  <c r="CK57" i="5" s="1"/>
  <c r="Y56" i="5"/>
  <c r="Y57" i="5" s="1"/>
  <c r="BB65" i="5" l="1"/>
  <c r="BB67" i="5" s="1"/>
  <c r="B37" i="6" s="1"/>
  <c r="BT65" i="5"/>
  <c r="BT67" i="5" s="1"/>
  <c r="B55" i="6" s="1"/>
  <c r="AF65" i="5"/>
  <c r="AF67" i="5" s="1"/>
  <c r="B15" i="6" s="1"/>
  <c r="Z65" i="5"/>
  <c r="Z67" i="5" s="1"/>
  <c r="B9" i="6" s="1"/>
  <c r="AQ65" i="5"/>
  <c r="AQ67" i="5" s="1"/>
  <c r="B26" i="6" s="1"/>
  <c r="BD65" i="5"/>
  <c r="BD67" i="5" s="1"/>
  <c r="B39" i="6" s="1"/>
  <c r="BN65" i="5"/>
  <c r="BN67" i="5" s="1"/>
  <c r="B49" i="6" s="1"/>
  <c r="AJ65" i="5"/>
  <c r="AJ67" i="5" s="1"/>
  <c r="B19" i="6" s="1"/>
  <c r="BU65" i="5"/>
  <c r="BU67" i="5" s="1"/>
  <c r="B56" i="6" s="1"/>
  <c r="CR65" i="5"/>
  <c r="CR67" i="5" s="1"/>
  <c r="B79" i="6" s="1"/>
  <c r="AW65" i="5"/>
  <c r="AW67" i="5" s="1"/>
  <c r="B32" i="6" s="1"/>
  <c r="BE65" i="5"/>
  <c r="BE67" i="5" s="1"/>
  <c r="B40" i="6" s="1"/>
  <c r="CW65" i="5"/>
  <c r="CW67" i="5" s="1"/>
  <c r="CM65" i="5"/>
  <c r="CM67" i="5" s="1"/>
  <c r="B74" i="6" s="1"/>
  <c r="AR65" i="5"/>
  <c r="AR67" i="5" s="1"/>
  <c r="B27" i="6" s="1"/>
  <c r="CE65" i="5"/>
  <c r="CE67" i="5" s="1"/>
  <c r="B66" i="6" s="1"/>
  <c r="BV65" i="5"/>
  <c r="BV67" i="5" s="1"/>
  <c r="B57" i="6" s="1"/>
  <c r="R65" i="5"/>
  <c r="R67" i="5" s="1"/>
  <c r="BI65" i="5"/>
  <c r="BI67" i="5" s="1"/>
  <c r="B44" i="6" s="1"/>
  <c r="CP65" i="5"/>
  <c r="CP67" i="5" s="1"/>
  <c r="B77" i="6" s="1"/>
  <c r="AA65" i="5"/>
  <c r="AA67" i="5" s="1"/>
  <c r="B10" i="6" s="1"/>
  <c r="BJ65" i="5"/>
  <c r="BJ67" i="5" s="1"/>
  <c r="B45" i="6" s="1"/>
  <c r="AN65" i="5"/>
  <c r="AN67" i="5" s="1"/>
  <c r="B23" i="6" s="1"/>
  <c r="X65" i="5"/>
  <c r="X67" i="5" s="1"/>
  <c r="B7" i="6" s="1"/>
  <c r="AV65" i="5"/>
  <c r="AV67" i="5" s="1"/>
  <c r="B31" i="6" s="1"/>
  <c r="BH65" i="5"/>
  <c r="BH67" i="5" s="1"/>
  <c r="B43" i="6" s="1"/>
  <c r="CA65" i="5"/>
  <c r="CA67" i="5" s="1"/>
  <c r="B62" i="6" s="1"/>
  <c r="V65" i="5"/>
  <c r="V67" i="5" s="1"/>
  <c r="B5" i="6" s="1"/>
  <c r="BA65" i="5"/>
  <c r="BA67" i="5" s="1"/>
  <c r="B36" i="6" s="1"/>
  <c r="BF65" i="5"/>
  <c r="BF67" i="5" s="1"/>
  <c r="B41" i="6" s="1"/>
  <c r="AY65" i="5"/>
  <c r="AY67" i="5" s="1"/>
  <c r="B34" i="6" s="1"/>
  <c r="AH65" i="5"/>
  <c r="AH67" i="5" s="1"/>
  <c r="B17" i="6" s="1"/>
  <c r="BR65" i="5"/>
  <c r="BR67" i="5" s="1"/>
  <c r="B53" i="6" s="1"/>
  <c r="BO65" i="5"/>
  <c r="BO67" i="5" s="1"/>
  <c r="B50" i="6" s="1"/>
  <c r="AL65" i="5"/>
  <c r="AL67" i="5" s="1"/>
  <c r="B21" i="6" s="1"/>
  <c r="BZ65" i="5"/>
  <c r="BZ67" i="5" s="1"/>
  <c r="B61" i="6" s="1"/>
  <c r="Y65" i="5"/>
  <c r="Y67" i="5" s="1"/>
  <c r="B8" i="6" s="1"/>
  <c r="CQ65" i="5"/>
  <c r="CQ67" i="5" s="1"/>
  <c r="B78" i="6" s="1"/>
  <c r="BW65" i="5"/>
  <c r="BW67" i="5" s="1"/>
  <c r="B58" i="6" s="1"/>
  <c r="CJ65" i="5"/>
  <c r="CJ67" i="5" s="1"/>
  <c r="B71" i="6" s="1"/>
  <c r="BL65" i="5"/>
  <c r="BL67" i="5" s="1"/>
  <c r="B47" i="6" s="1"/>
  <c r="CI65" i="5"/>
  <c r="CI67" i="5" s="1"/>
  <c r="B70" i="6" s="1"/>
  <c r="CH65" i="5"/>
  <c r="CH67" i="5" s="1"/>
  <c r="B69" i="6" s="1"/>
  <c r="AB65" i="5"/>
  <c r="AB67" i="5" s="1"/>
  <c r="B11" i="6" s="1"/>
  <c r="CF65" i="5"/>
  <c r="CF67" i="5" s="1"/>
  <c r="B67" i="6" s="1"/>
  <c r="AK65" i="5"/>
  <c r="AK67" i="5" s="1"/>
  <c r="B20" i="6" s="1"/>
  <c r="BM65" i="5"/>
  <c r="BM67" i="5" s="1"/>
  <c r="B48" i="6" s="1"/>
  <c r="BK65" i="5"/>
  <c r="BK67" i="5" s="1"/>
  <c r="B46" i="6" s="1"/>
  <c r="W65" i="5"/>
  <c r="W67" i="5" s="1"/>
  <c r="B6" i="6" s="1"/>
  <c r="CG65" i="5"/>
  <c r="CG67" i="5" s="1"/>
  <c r="B68" i="6" s="1"/>
  <c r="AS65" i="5"/>
  <c r="AS67" i="5" s="1"/>
  <c r="B28" i="6" s="1"/>
  <c r="AZ65" i="5"/>
  <c r="AZ67" i="5" s="1"/>
  <c r="B35" i="6" s="1"/>
  <c r="CS65" i="5"/>
  <c r="CS67" i="5" s="1"/>
  <c r="B80" i="6" s="1"/>
  <c r="AU65" i="5"/>
  <c r="AU67" i="5" s="1"/>
  <c r="B30" i="6" s="1"/>
  <c r="CN65" i="5"/>
  <c r="CN67" i="5" s="1"/>
  <c r="B75" i="6" s="1"/>
  <c r="BP65" i="5"/>
  <c r="BP67" i="5" s="1"/>
  <c r="B51" i="6" s="1"/>
  <c r="CO65" i="5"/>
  <c r="CO67" i="5" s="1"/>
  <c r="B76" i="6" s="1"/>
  <c r="CC65" i="5"/>
  <c r="CC67" i="5" s="1"/>
  <c r="B64" i="6" s="1"/>
  <c r="BQ65" i="5"/>
  <c r="BQ67" i="5" s="1"/>
  <c r="B52" i="6" s="1"/>
  <c r="CT65" i="5"/>
  <c r="CT67" i="5" s="1"/>
  <c r="B81" i="6" s="1"/>
  <c r="AP65" i="5"/>
  <c r="AP67" i="5" s="1"/>
  <c r="B25" i="6" s="1"/>
  <c r="CV65" i="5"/>
  <c r="CV67" i="5" s="1"/>
  <c r="B83" i="6" s="1"/>
  <c r="CB65" i="5"/>
  <c r="CB67" i="5" s="1"/>
  <c r="B63" i="6" s="1"/>
  <c r="T65" i="5"/>
  <c r="T67" i="5" s="1"/>
  <c r="B3" i="6" s="1"/>
  <c r="AT65" i="5"/>
  <c r="AT67" i="5" s="1"/>
  <c r="B29" i="6" s="1"/>
  <c r="AX65" i="5"/>
  <c r="AX67" i="5" s="1"/>
  <c r="B33" i="6" s="1"/>
  <c r="AO65" i="5"/>
  <c r="AO67" i="5" s="1"/>
  <c r="B24" i="6" s="1"/>
  <c r="S65" i="5"/>
  <c r="S67" i="5" s="1"/>
  <c r="B2" i="6" s="1"/>
  <c r="BS65" i="5"/>
  <c r="BS67" i="5" s="1"/>
  <c r="B54" i="6" s="1"/>
  <c r="AM65" i="5"/>
  <c r="AM67" i="5" s="1"/>
  <c r="B22" i="6" s="1"/>
  <c r="BG65" i="5"/>
  <c r="BG67" i="5" s="1"/>
  <c r="B42" i="6" s="1"/>
  <c r="U65" i="5"/>
  <c r="U67" i="5" s="1"/>
  <c r="B4" i="6" s="1"/>
  <c r="CX65" i="5"/>
  <c r="CX67" i="5" s="1"/>
  <c r="BX65" i="5"/>
  <c r="BX67" i="5" s="1"/>
  <c r="B59" i="6" s="1"/>
  <c r="BY65" i="5"/>
  <c r="BY67" i="5" s="1"/>
  <c r="B60" i="6" s="1"/>
  <c r="AI65" i="5"/>
  <c r="AI67" i="5" s="1"/>
  <c r="B18" i="6" s="1"/>
  <c r="AG65" i="5"/>
  <c r="AG67" i="5" s="1"/>
  <c r="B16" i="6" s="1"/>
  <c r="CK65" i="5"/>
  <c r="CK67" i="5" s="1"/>
  <c r="B72" i="6" s="1"/>
  <c r="CL65" i="5"/>
  <c r="CL67" i="5" s="1"/>
  <c r="B73" i="6" s="1"/>
  <c r="CD65" i="5"/>
  <c r="CD67" i="5" s="1"/>
  <c r="B65" i="6" s="1"/>
  <c r="AC65" i="5"/>
  <c r="AC67" i="5" s="1"/>
  <c r="B12" i="6" s="1"/>
  <c r="AE65" i="5"/>
  <c r="AE67" i="5" s="1"/>
  <c r="B14" i="6" s="1"/>
  <c r="AD65" i="5"/>
  <c r="AD67" i="5" s="1"/>
  <c r="B13" i="6" s="1"/>
  <c r="BC65" i="5"/>
  <c r="BC67" i="5" s="1"/>
  <c r="B38" i="6" s="1"/>
  <c r="CU65" i="5"/>
  <c r="CU67" i="5" s="1"/>
  <c r="B82" i="6" s="1"/>
</calcChain>
</file>

<file path=xl/sharedStrings.xml><?xml version="1.0" encoding="utf-8"?>
<sst xmlns="http://schemas.openxmlformats.org/spreadsheetml/2006/main" count="756" uniqueCount="293">
  <si>
    <t>Data Series</t>
  </si>
  <si>
    <t>Contributions to Percentage Change in Real GDP from Government Consumption Expenditures and Gross Investment</t>
  </si>
  <si>
    <t>BEA Series</t>
  </si>
  <si>
    <t>Table 1.1.2, Line 22</t>
  </si>
  <si>
    <t>Haver Code</t>
  </si>
  <si>
    <t>Line # From Louise's Spreadsheet</t>
  </si>
  <si>
    <t>Row 23</t>
  </si>
  <si>
    <t>PTGH@USECON</t>
  </si>
  <si>
    <t>Real GDP</t>
  </si>
  <si>
    <t>Real PCE</t>
  </si>
  <si>
    <t>Nominal PCE</t>
  </si>
  <si>
    <t>PCE deflator</t>
  </si>
  <si>
    <t>Nominal GDP</t>
  </si>
  <si>
    <t>Medicare Outlays</t>
  </si>
  <si>
    <t>Medicaid Outlays</t>
  </si>
  <si>
    <t>Table 2.1, line 17</t>
  </si>
  <si>
    <t>Table 2.1, lines 19</t>
  </si>
  <si>
    <t>Table 2.1, lines 20</t>
  </si>
  <si>
    <t>Total Gov't Benefits to Persons</t>
  </si>
  <si>
    <t>GTFP@USNA</t>
  </si>
  <si>
    <t>YPTMD@USNA</t>
  </si>
  <si>
    <t>YPTMR@USNA</t>
  </si>
  <si>
    <t>Row 5</t>
  </si>
  <si>
    <t>Row 4</t>
  </si>
  <si>
    <t>Row 3</t>
  </si>
  <si>
    <t>Category</t>
  </si>
  <si>
    <t>Social Benefits</t>
  </si>
  <si>
    <t>Health Outlays</t>
  </si>
  <si>
    <t>Non-Corporate Taxes</t>
  </si>
  <si>
    <t>"G"</t>
  </si>
  <si>
    <t>References</t>
  </si>
  <si>
    <t>Table 3.1, line 4</t>
  </si>
  <si>
    <t>Table 3.1, line 3</t>
  </si>
  <si>
    <t>Table 3.1, line 7</t>
  </si>
  <si>
    <t>Table 3.1, line 5</t>
  </si>
  <si>
    <t>Contributions for Government Social Insurance</t>
  </si>
  <si>
    <t>Personal Current Taxes</t>
  </si>
  <si>
    <t>Taxes on Production and Imports</t>
  </si>
  <si>
    <t>Row 36</t>
  </si>
  <si>
    <t>Row 37</t>
  </si>
  <si>
    <t>Row 38</t>
  </si>
  <si>
    <t>Row 39</t>
  </si>
  <si>
    <t>Taxes on corporate income</t>
  </si>
  <si>
    <t>GRCSI@USNA</t>
  </si>
  <si>
    <t>YPTX@USNA</t>
  </si>
  <si>
    <t>YTPI@USNA</t>
  </si>
  <si>
    <t>YCTLG@USNA</t>
  </si>
  <si>
    <t>GDPH@USECON</t>
  </si>
  <si>
    <t>Row 44</t>
  </si>
  <si>
    <t>GDP@USECON</t>
  </si>
  <si>
    <t>Row 45</t>
  </si>
  <si>
    <t>Row 46</t>
  </si>
  <si>
    <t>Row 47</t>
  </si>
  <si>
    <t>C@USECON</t>
  </si>
  <si>
    <t>CH@USECON</t>
  </si>
  <si>
    <t>DC@USNA/100</t>
  </si>
  <si>
    <t>Row 32</t>
  </si>
  <si>
    <t>.DESC</t>
  </si>
  <si>
    <t>.SOURCE</t>
  </si>
  <si>
    <t>.T1</t>
  </si>
  <si>
    <t>.DTLM</t>
  </si>
  <si>
    <t>Q1-1990 *Q</t>
  </si>
  <si>
    <t>.excel_last</t>
  </si>
  <si>
    <t>Q1-1990</t>
  </si>
  <si>
    <t>Q2-1990</t>
  </si>
  <si>
    <t>Q3-1990</t>
  </si>
  <si>
    <t>Q4-1990</t>
  </si>
  <si>
    <t>Q1-1991</t>
  </si>
  <si>
    <t>Q2-1991</t>
  </si>
  <si>
    <t>Q3-1991</t>
  </si>
  <si>
    <t>Q4-1991</t>
  </si>
  <si>
    <t>Q1-1992</t>
  </si>
  <si>
    <t>Q2-1992</t>
  </si>
  <si>
    <t>Q3-1992</t>
  </si>
  <si>
    <t>Q4-1992</t>
  </si>
  <si>
    <t>Q1-1993</t>
  </si>
  <si>
    <t>Q2-1993</t>
  </si>
  <si>
    <t>Q3-1993</t>
  </si>
  <si>
    <t>Q4-1993</t>
  </si>
  <si>
    <t>Q1-1994</t>
  </si>
  <si>
    <t>Q2-1994</t>
  </si>
  <si>
    <t>Q3-1994</t>
  </si>
  <si>
    <t>Q4-1994</t>
  </si>
  <si>
    <t>Q1-1995</t>
  </si>
  <si>
    <t>Q2-1995</t>
  </si>
  <si>
    <t>Q3-1995</t>
  </si>
  <si>
    <t>Q4-1995</t>
  </si>
  <si>
    <t>Q1-1996</t>
  </si>
  <si>
    <t>Q2-1996</t>
  </si>
  <si>
    <t>Q3-1996</t>
  </si>
  <si>
    <t>Q4-1996</t>
  </si>
  <si>
    <t>Q1-1997</t>
  </si>
  <si>
    <t>Q2-1997</t>
  </si>
  <si>
    <t>Q3-1997</t>
  </si>
  <si>
    <t>Q4-1997</t>
  </si>
  <si>
    <t>Q1-1998</t>
  </si>
  <si>
    <t>Q2-1998</t>
  </si>
  <si>
    <t>Q3-1998</t>
  </si>
  <si>
    <t>Q4-1998</t>
  </si>
  <si>
    <t>Q1-1999</t>
  </si>
  <si>
    <t>Q2-1999</t>
  </si>
  <si>
    <t>Q3-1999</t>
  </si>
  <si>
    <t>Q4-1999</t>
  </si>
  <si>
    <t>Q1-2000</t>
  </si>
  <si>
    <t>Q2-2000</t>
  </si>
  <si>
    <t>Q3-2000</t>
  </si>
  <si>
    <t>Q4-2000</t>
  </si>
  <si>
    <t>Q1-2001</t>
  </si>
  <si>
    <t>Q2-2001</t>
  </si>
  <si>
    <t>Q3-2001</t>
  </si>
  <si>
    <t>Q4-2001</t>
  </si>
  <si>
    <t>Q1-2002</t>
  </si>
  <si>
    <t>Q2-2002</t>
  </si>
  <si>
    <t>Q3-2002</t>
  </si>
  <si>
    <t>Q4-2002</t>
  </si>
  <si>
    <t>Q1-2003</t>
  </si>
  <si>
    <t>Q2-2003</t>
  </si>
  <si>
    <t>Q3-2003</t>
  </si>
  <si>
    <t>Q4-2003</t>
  </si>
  <si>
    <t>Q1-2004</t>
  </si>
  <si>
    <t>Q2-2004</t>
  </si>
  <si>
    <t>Q3-2004</t>
  </si>
  <si>
    <t>Q4-2004</t>
  </si>
  <si>
    <t>Q1-2005</t>
  </si>
  <si>
    <t>Q2-2005</t>
  </si>
  <si>
    <t>Q3-2005</t>
  </si>
  <si>
    <t>Q4-2005</t>
  </si>
  <si>
    <t>Q1-2006</t>
  </si>
  <si>
    <t>Q2-2006</t>
  </si>
  <si>
    <t>Q3-2006</t>
  </si>
  <si>
    <t>Q4-2006</t>
  </si>
  <si>
    <t>Q1-2007</t>
  </si>
  <si>
    <t>Q2-2007</t>
  </si>
  <si>
    <t>Q3-2007</t>
  </si>
  <si>
    <t>Q4-2007</t>
  </si>
  <si>
    <t>Q1-2008</t>
  </si>
  <si>
    <t>Q2-2008</t>
  </si>
  <si>
    <t>Q3-2008</t>
  </si>
  <si>
    <t>Q4-2008</t>
  </si>
  <si>
    <t>Q1-2009</t>
  </si>
  <si>
    <t>Q2-2009</t>
  </si>
  <si>
    <t>Q3-2009</t>
  </si>
  <si>
    <t>Q4-2009</t>
  </si>
  <si>
    <t>Q1-2010</t>
  </si>
  <si>
    <t>Q2-2010</t>
  </si>
  <si>
    <t>Q3-2010</t>
  </si>
  <si>
    <t>Q4-2010</t>
  </si>
  <si>
    <t>Q1-2011</t>
  </si>
  <si>
    <t>Q2-2011</t>
  </si>
  <si>
    <t>Q3-2011</t>
  </si>
  <si>
    <t>Q4-2011</t>
  </si>
  <si>
    <t>Q1-2012</t>
  </si>
  <si>
    <t>Q2-2012</t>
  </si>
  <si>
    <t>Q3-2012</t>
  </si>
  <si>
    <t>Q4-2012</t>
  </si>
  <si>
    <t>Q1-2013</t>
  </si>
  <si>
    <t>Q2-2013</t>
  </si>
  <si>
    <t>Q3-2013</t>
  </si>
  <si>
    <t>Q4-2013</t>
  </si>
  <si>
    <t>Q1-2014</t>
  </si>
  <si>
    <t>Q2-2014</t>
  </si>
  <si>
    <t xml:space="preserve">Aug-29-2014 08:46 </t>
  </si>
  <si>
    <t xml:space="preserve">Q3-1966 </t>
  </si>
  <si>
    <t xml:space="preserve">BEA </t>
  </si>
  <si>
    <t xml:space="preserve">Government Social Benefit Payments to Persons: Medicare (SAAR, Bil.$)  </t>
  </si>
  <si>
    <t xml:space="preserve">Q1-1966 </t>
  </si>
  <si>
    <t xml:space="preserve">Government Social Benefit Payments to Persons: Medicaid (SAAR, Bil.$)  </t>
  </si>
  <si>
    <t xml:space="preserve">Q1-1947 </t>
  </si>
  <si>
    <t xml:space="preserve">Government Social Benefit Payments to Persons (SAAR, Bil.$)  </t>
  </si>
  <si>
    <t xml:space="preserve">Personal Current Taxes (SAAR, Bil.$)  </t>
  </si>
  <si>
    <t xml:space="preserve">Government Tax Receipts on Production &amp; Imports (SAAR, Bil.$)  </t>
  </si>
  <si>
    <t xml:space="preserve">Government Tax Receipts on Corporate Income (SAAR, Bil.$)  </t>
  </si>
  <si>
    <t xml:space="preserve">Aug-28-2014 08:30 </t>
  </si>
  <si>
    <t xml:space="preserve">Real Gross Domestic Product (SAAR, Bil.Chn.2009$)  </t>
  </si>
  <si>
    <t xml:space="preserve">Real Personal Consumption Expenditures (SAAR, Bil.Chn.2009$)  </t>
  </si>
  <si>
    <t xml:space="preserve">Personal Consumption Expenditures (SAAR, Bil.$)  </t>
  </si>
  <si>
    <t xml:space="preserve">Personal Consumption Expenditures: Implicit Price Deflator (SA, 2009=100)  </t>
  </si>
  <si>
    <t xml:space="preserve">Gross Domestic Product (SAAR, Bil.$)  </t>
  </si>
  <si>
    <t>Calculations</t>
  </si>
  <si>
    <t>Category Totals:</t>
  </si>
  <si>
    <t>mpc3</t>
  </si>
  <si>
    <t>mpc2</t>
  </si>
  <si>
    <t>mpc1</t>
  </si>
  <si>
    <t>mpc0</t>
  </si>
  <si>
    <t xml:space="preserve">Q2-1947 </t>
  </si>
  <si>
    <t xml:space="preserve">Real Govt Consumptn/Investment:Contribution to Real GDP Change (SAAR, %)  </t>
  </si>
  <si>
    <t>Contribution to %Ch in Real GDP from "G"</t>
  </si>
  <si>
    <t>Category Totals * MPCs:</t>
  </si>
  <si>
    <t>Health Outlays * MPCs</t>
  </si>
  <si>
    <t>Social Benefits * MPCs</t>
  </si>
  <si>
    <t>Non-Corporate Taxes * MPCs</t>
  </si>
  <si>
    <t xml:space="preserve">Contributions for Government Social Insurance (SAAR, Bil.$)  </t>
  </si>
  <si>
    <t>[14]</t>
  </si>
  <si>
    <t>[13]</t>
  </si>
  <si>
    <t>[10] = [1a]+[1b]</t>
  </si>
  <si>
    <t>[11]= [1c]-[1a+1b]</t>
  </si>
  <si>
    <t>[12] = [3a]+[3b]+[3c]</t>
  </si>
  <si>
    <t>[17] = [16] / [7]</t>
  </si>
  <si>
    <t>[1a]</t>
  </si>
  <si>
    <t>[1b]</t>
  </si>
  <si>
    <t>[2]</t>
  </si>
  <si>
    <t>[3a]</t>
  </si>
  <si>
    <t>[3b]</t>
  </si>
  <si>
    <t>[3c]</t>
  </si>
  <si>
    <t>[4]</t>
  </si>
  <si>
    <t>[5]</t>
  </si>
  <si>
    <t>[6]</t>
  </si>
  <si>
    <t>[7]</t>
  </si>
  <si>
    <t>[8]</t>
  </si>
  <si>
    <t>[9]</t>
  </si>
  <si>
    <t>-</t>
  </si>
  <si>
    <t>Consumption No Taxes</t>
  </si>
  <si>
    <t>[18] = [5]-[17]</t>
  </si>
  <si>
    <t>Calculating Growth Rates</t>
  </si>
  <si>
    <t>[19]</t>
  </si>
  <si>
    <t>Growth Rate of Real PCE</t>
  </si>
  <si>
    <t>Difference in Consumption Growth</t>
  </si>
  <si>
    <t>[21] = [19] - [20]</t>
  </si>
  <si>
    <t>Calculating the Contribution to Real GDP Growth</t>
  </si>
  <si>
    <t>CBO Potential GDP</t>
  </si>
  <si>
    <t>GDPPOTHQ@USECON</t>
  </si>
  <si>
    <t xml:space="preserve">Aug-27-2014 11:43 </t>
  </si>
  <si>
    <t xml:space="preserve">Q1-1949 </t>
  </si>
  <si>
    <t xml:space="preserve">CBO </t>
  </si>
  <si>
    <t xml:space="preserve">Real Potential Gross Domestic Product {CBO} (SAAR, Bil.Chn.2009$)  </t>
  </si>
  <si>
    <t>[4a]</t>
  </si>
  <si>
    <t>Gov Purchaes, Nominal</t>
  </si>
  <si>
    <t>Row 50</t>
  </si>
  <si>
    <t>Row 49</t>
  </si>
  <si>
    <t>[9a]</t>
  </si>
  <si>
    <t>G@USNA</t>
  </si>
  <si>
    <t>Table 1.1.5, Line 22</t>
  </si>
  <si>
    <t xml:space="preserve">Government Consumption Expenditures &amp; Gross Investment (SAAR, Bil.$)  </t>
  </si>
  <si>
    <t>"G": Government Consumption and Investment</t>
  </si>
  <si>
    <t xml:space="preserve">[22] </t>
  </si>
  <si>
    <t>Growth Rate of Potential GDP (CBO)</t>
  </si>
  <si>
    <t>Calculating Neutral FI</t>
  </si>
  <si>
    <t>G as a Share of GDP</t>
  </si>
  <si>
    <t>[23]</t>
  </si>
  <si>
    <t>Growth Rate of Real GDP</t>
  </si>
  <si>
    <t>Neutral FI as a Share of Real Potential GDP</t>
  </si>
  <si>
    <t>[25] = [9a]/[8]</t>
  </si>
  <si>
    <t>[26] = [22] * [25]</t>
  </si>
  <si>
    <t>Neutral FI as a Share of Real GDP</t>
  </si>
  <si>
    <t>4-Quarter Distributed Lag</t>
  </si>
  <si>
    <t>8-Quarter Distributed Lag</t>
  </si>
  <si>
    <t>Fiscal Impetus (Louise)</t>
  </si>
  <si>
    <t>Louise's Numbers</t>
  </si>
  <si>
    <t>Neutral FI rel to potential</t>
  </si>
  <si>
    <t>Neutral FI rel to actual</t>
  </si>
  <si>
    <t>Fed's Numbers</t>
  </si>
  <si>
    <t>[12a]</t>
  </si>
  <si>
    <t>Contribution of Consumption Growth to Real GDP</t>
  </si>
  <si>
    <t>12-Quarter Distributed Lag</t>
  </si>
  <si>
    <t>Corporate Taxes</t>
  </si>
  <si>
    <t>Federal Reserve Taxes</t>
  </si>
  <si>
    <t>Taxes from Federal Reserve Banks</t>
  </si>
  <si>
    <t>Table 3.2, line 8</t>
  </si>
  <si>
    <t>GFRCF@USNA</t>
  </si>
  <si>
    <t>Row 40</t>
  </si>
  <si>
    <t xml:space="preserve">Federal Govt Tax Rcpts on Corporate Income: Federal Reserve Banks (SAAR, Bil.$)  </t>
  </si>
  <si>
    <t>[3d]</t>
  </si>
  <si>
    <t>[3e]</t>
  </si>
  <si>
    <t>Corporate Taxes from Fed Banks</t>
  </si>
  <si>
    <t>Corporate Taxes ex Fed</t>
  </si>
  <si>
    <t>[15a]</t>
  </si>
  <si>
    <t>[15b]</t>
  </si>
  <si>
    <t>[16] = [13]+[14]+[15a] + [15b]</t>
  </si>
  <si>
    <t>Corporate Taxes ex Fed * MPCs</t>
  </si>
  <si>
    <t>Total Fiscal Contribution to Real GDP</t>
  </si>
  <si>
    <t>Government C&amp;I</t>
  </si>
  <si>
    <t>MPC=1 always ("G" component of GDP)</t>
  </si>
  <si>
    <t>MacroAdvisor's Numbers</t>
  </si>
  <si>
    <t>[24b] = [21]*[24a]</t>
  </si>
  <si>
    <t>[24a]</t>
  </si>
  <si>
    <t>Share of Nominal Consumption of Nominal GDP</t>
  </si>
  <si>
    <t>Growth Rate of Consumption No Taxes (annualized)</t>
  </si>
  <si>
    <t>Outlays Net Taxes</t>
  </si>
  <si>
    <t>Real Outlays Net Taxes</t>
  </si>
  <si>
    <t>Raw Data (from HaverPull)</t>
  </si>
  <si>
    <t>date</t>
  </si>
  <si>
    <t>Final Smoothed Numbers</t>
  </si>
  <si>
    <t>[24c] = [24b] + [9]</t>
  </si>
  <si>
    <t>[28] FI - Neutral</t>
  </si>
  <si>
    <t>[24C] FI smoothed over 4 quarters</t>
  </si>
  <si>
    <t>FI, Four-Quarter Moving Average</t>
  </si>
  <si>
    <t>Neutral, Four-Quarter Moving Average</t>
  </si>
  <si>
    <t>FI</t>
  </si>
  <si>
    <t>[26] Neutral Smoothed over 4 Quarters</t>
  </si>
  <si>
    <t>Fiscal Impetus Smoothed (Louise)</t>
  </si>
  <si>
    <t>Neutral FI Smoothed (Louise)</t>
  </si>
  <si>
    <t>Deflating by PCE Deflator</t>
  </si>
  <si>
    <t>[20] = Growth Rate of [18]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</si>
</sst>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mm&quot;-&quot;yyyy"/>
    <numFmt numFmtId="165" formatCode="0.0"/>
    <numFmt numFmtId="166" formatCode="0.00000"/>
  </numFmts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Arial"/>
      <family val="2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0"/>
      <name val="Arial"/>
      <family val="2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3" fillId="0" borderId="0"/>
    <xf numFmtId="0" fontId="5" fillId="0" borderId="0"/>
  </cellStyleXfs>
  <cellXfs count="52">
    <xf numFmtId="0" fontId="0" fillId="0" borderId="0" xfId="0"/>
    <xf numFmtId="0" fontId="0" fillId="0" borderId="0" xfId="0" applyAlignment="1">
      <alignment wrapText="1"/>
    </xf>
    <xf numFmtId="0" fontId="1" fillId="0" borderId="0" xfId="1"/>
    <xf numFmtId="0" fontId="0" fillId="2" borderId="0" xfId="0" applyFill="1"/>
    <xf numFmtId="164" fontId="0" fillId="0" borderId="0" xfId="0" applyNumberFormat="1"/>
    <xf numFmtId="165" fontId="0" fillId="0" borderId="0" xfId="0" applyNumberFormat="1"/>
    <xf numFmtId="0" fontId="0" fillId="3" borderId="0" xfId="0" applyFill="1"/>
    <xf numFmtId="166" fontId="0" fillId="0" borderId="0" xfId="0" applyNumberFormat="1"/>
    <xf numFmtId="0" fontId="0" fillId="0" borderId="0" xfId="0" applyAlignment="1">
      <alignment horizontal="left"/>
    </xf>
    <xf numFmtId="0" fontId="0" fillId="0" borderId="0" xfId="0" applyFill="1"/>
    <xf numFmtId="164" fontId="0" fillId="2" borderId="0" xfId="0" applyNumberFormat="1" applyFill="1"/>
    <xf numFmtId="2" fontId="0" fillId="0" borderId="0" xfId="0" applyNumberFormat="1"/>
    <xf numFmtId="0" fontId="0" fillId="2" borderId="0" xfId="0" applyFill="1" applyAlignment="1">
      <alignment horizontal="left"/>
    </xf>
    <xf numFmtId="0" fontId="2" fillId="0" borderId="0" xfId="0" applyFont="1" applyFill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quotePrefix="1"/>
    <xf numFmtId="0" fontId="3" fillId="0" borderId="0" xfId="0" applyFont="1"/>
    <xf numFmtId="0" fontId="0" fillId="4" borderId="1" xfId="0" applyFill="1" applyBorder="1"/>
    <xf numFmtId="0" fontId="0" fillId="4" borderId="0" xfId="0" applyFill="1" applyBorder="1"/>
    <xf numFmtId="0" fontId="0" fillId="4" borderId="5" xfId="0" applyFill="1" applyBorder="1"/>
    <xf numFmtId="0" fontId="0" fillId="4" borderId="7" xfId="0" applyFill="1" applyBorder="1"/>
    <xf numFmtId="0" fontId="0" fillId="4" borderId="8" xfId="0" applyFill="1" applyBorder="1"/>
    <xf numFmtId="0" fontId="2" fillId="4" borderId="2" xfId="0" applyFont="1" applyFill="1" applyBorder="1"/>
    <xf numFmtId="0" fontId="2" fillId="4" borderId="3" xfId="0" applyFont="1" applyFill="1" applyBorder="1"/>
    <xf numFmtId="0" fontId="2" fillId="4" borderId="4" xfId="0" applyFont="1" applyFill="1" applyBorder="1"/>
    <xf numFmtId="0" fontId="2" fillId="4" borderId="6" xfId="0" applyFont="1" applyFill="1" applyBorder="1"/>
    <xf numFmtId="0" fontId="4" fillId="0" borderId="0" xfId="0" applyFont="1" applyFill="1" applyAlignment="1">
      <alignment horizontal="left"/>
    </xf>
    <xf numFmtId="3" fontId="4" fillId="0" borderId="0" xfId="2" applyNumberFormat="1" applyFont="1" applyFill="1" applyAlignment="1">
      <alignment horizontal="center"/>
    </xf>
    <xf numFmtId="0" fontId="4" fillId="0" borderId="0" xfId="0" applyFont="1" applyFill="1" applyBorder="1" applyAlignment="1">
      <alignment horizontal="left"/>
    </xf>
    <xf numFmtId="3" fontId="4" fillId="0" borderId="0" xfId="2" applyNumberFormat="1" applyFont="1" applyFill="1" applyBorder="1" applyAlignment="1">
      <alignment horizontal="center"/>
    </xf>
    <xf numFmtId="0" fontId="4" fillId="0" borderId="9" xfId="0" applyFont="1" applyBorder="1"/>
    <xf numFmtId="3" fontId="4" fillId="0" borderId="9" xfId="0" applyNumberFormat="1" applyFont="1" applyBorder="1" applyAlignment="1">
      <alignment horizontal="center"/>
    </xf>
    <xf numFmtId="0" fontId="0" fillId="4" borderId="2" xfId="0" applyFill="1" applyBorder="1"/>
    <xf numFmtId="0" fontId="6" fillId="0" borderId="0" xfId="0" applyFont="1"/>
    <xf numFmtId="2" fontId="6" fillId="0" borderId="0" xfId="0" applyNumberFormat="1" applyFont="1"/>
    <xf numFmtId="0" fontId="7" fillId="0" borderId="0" xfId="0" applyFont="1"/>
    <xf numFmtId="0" fontId="5" fillId="0" borderId="0" xfId="3"/>
    <xf numFmtId="0" fontId="8" fillId="0" borderId="0" xfId="0" applyFont="1" applyAlignment="1">
      <alignment horizontal="left"/>
    </xf>
    <xf numFmtId="0" fontId="8" fillId="0" borderId="0" xfId="0" applyFont="1"/>
    <xf numFmtId="0" fontId="8" fillId="0" borderId="0" xfId="0" quotePrefix="1" applyFont="1"/>
    <xf numFmtId="0" fontId="0" fillId="4" borderId="4" xfId="0" applyFill="1" applyBorder="1"/>
    <xf numFmtId="0" fontId="2" fillId="4" borderId="0" xfId="0" applyFont="1" applyFill="1" applyBorder="1"/>
    <xf numFmtId="0" fontId="2" fillId="4" borderId="5" xfId="0" applyFont="1" applyFill="1" applyBorder="1"/>
    <xf numFmtId="0" fontId="0" fillId="0" borderId="0" xfId="0" applyFont="1" applyAlignment="1">
      <alignment horizontal="left"/>
    </xf>
    <xf numFmtId="0" fontId="0" fillId="3" borderId="0" xfId="0" applyFont="1" applyFill="1" applyAlignment="1">
      <alignment horizontal="left"/>
    </xf>
    <xf numFmtId="0" fontId="0" fillId="3" borderId="0" xfId="0" applyFill="1" applyAlignment="1">
      <alignment horizontal="left"/>
    </xf>
    <xf numFmtId="14" fontId="0" fillId="0" borderId="0" xfId="0" applyNumberFormat="1"/>
    <xf numFmtId="0" fontId="0" fillId="0" borderId="0" xfId="0" applyFill="1" applyAlignment="1">
      <alignment horizontal="left"/>
    </xf>
    <xf numFmtId="0" fontId="6" fillId="0" borderId="0" xfId="0" applyFont="1" applyAlignment="1">
      <alignment horizontal="left"/>
    </xf>
    <xf numFmtId="0" fontId="2" fillId="0" borderId="0" xfId="0" applyFont="1"/>
    <xf numFmtId="0" fontId="2" fillId="0" borderId="0" xfId="0" applyNumberFormat="1" applyFont="1"/>
    <xf numFmtId="0" fontId="3" fillId="0" borderId="0" xfId="0" applyFont="1" applyFill="1"/>
  </cellXfs>
  <cellStyles count="4">
    <cellStyle name="Hyperlink" xfId="1" builtinId="8"/>
    <cellStyle name="Normal" xfId="0" builtinId="0"/>
    <cellStyle name="Normal 2" xfId="3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>
                <a:latin typeface="Georgia"/>
                <a:ea typeface="Georgia"/>
                <a:cs typeface="Georgia"/>
              </a:defRPr>
            </a:pPr>
            <a:r>
              <a:rPr lang="en-US"/>
              <a:t>Fiscal Contributions to Real GDP</a:t>
            </a:r>
          </a:p>
        </c:rich>
      </c:tx>
      <c:layout>
        <c:manualLayout>
          <c:xMode val="edge"/>
          <c:yMode val="edge"/>
          <c:x val="1.8730473278916512E-2"/>
          <c:y val="2.7777777777777776E-2"/>
        </c:manualLayout>
      </c:layout>
      <c:overlay val="0"/>
    </c:title>
    <c:autoTitleDeleted val="0"/>
    <c:plotArea>
      <c:layout>
        <c:manualLayout>
          <c:xMode val="edge"/>
          <c:yMode val="edge"/>
          <c:x val="2.5478575928162453E-2"/>
          <c:y val="0.19275462962962964"/>
          <c:w val="0.94904284814367512"/>
          <c:h val="0.62238425925925922"/>
        </c:manualLayout>
      </c:layout>
      <c:lineChart>
        <c:grouping val="standard"/>
        <c:varyColors val="0"/>
        <c:ser>
          <c:idx val="0"/>
          <c:order val="0"/>
          <c:tx>
            <c:v>Hutchins-1</c:v>
          </c:tx>
          <c:spPr>
            <a:ln w="25400" cap="rnd" cmpd="sng" algn="ctr">
              <a:solidFill>
                <a:srgbClr val="1F497D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Calculations!$O$9:$CV$9</c:f>
              <c:numCache>
                <c:formatCode>mmm"-"yyyy</c:formatCode>
                <c:ptCount val="86"/>
                <c:pt idx="0">
                  <c:v>34059</c:v>
                </c:pt>
                <c:pt idx="1">
                  <c:v>34150</c:v>
                </c:pt>
                <c:pt idx="2">
                  <c:v>34242</c:v>
                </c:pt>
                <c:pt idx="3">
                  <c:v>34334</c:v>
                </c:pt>
                <c:pt idx="4">
                  <c:v>34424</c:v>
                </c:pt>
                <c:pt idx="5">
                  <c:v>34515</c:v>
                </c:pt>
                <c:pt idx="6">
                  <c:v>34607</c:v>
                </c:pt>
                <c:pt idx="7">
                  <c:v>34699</c:v>
                </c:pt>
                <c:pt idx="8">
                  <c:v>34789</c:v>
                </c:pt>
                <c:pt idx="9">
                  <c:v>34880</c:v>
                </c:pt>
                <c:pt idx="10">
                  <c:v>34972</c:v>
                </c:pt>
                <c:pt idx="11">
                  <c:v>35064</c:v>
                </c:pt>
                <c:pt idx="12">
                  <c:v>35155</c:v>
                </c:pt>
                <c:pt idx="13">
                  <c:v>35246</c:v>
                </c:pt>
                <c:pt idx="14">
                  <c:v>35338</c:v>
                </c:pt>
                <c:pt idx="15">
                  <c:v>35430</c:v>
                </c:pt>
                <c:pt idx="16">
                  <c:v>35520</c:v>
                </c:pt>
                <c:pt idx="17">
                  <c:v>35611</c:v>
                </c:pt>
                <c:pt idx="18">
                  <c:v>35703</c:v>
                </c:pt>
                <c:pt idx="19">
                  <c:v>35795</c:v>
                </c:pt>
                <c:pt idx="20">
                  <c:v>35885</c:v>
                </c:pt>
                <c:pt idx="21">
                  <c:v>35976</c:v>
                </c:pt>
                <c:pt idx="22">
                  <c:v>36068</c:v>
                </c:pt>
                <c:pt idx="23">
                  <c:v>36160</c:v>
                </c:pt>
                <c:pt idx="24">
                  <c:v>36250</c:v>
                </c:pt>
                <c:pt idx="25">
                  <c:v>36341</c:v>
                </c:pt>
                <c:pt idx="26">
                  <c:v>36433</c:v>
                </c:pt>
                <c:pt idx="27">
                  <c:v>36525</c:v>
                </c:pt>
                <c:pt idx="28">
                  <c:v>36616</c:v>
                </c:pt>
                <c:pt idx="29">
                  <c:v>36707</c:v>
                </c:pt>
                <c:pt idx="30">
                  <c:v>36799</c:v>
                </c:pt>
                <c:pt idx="31">
                  <c:v>36891</c:v>
                </c:pt>
                <c:pt idx="32">
                  <c:v>36981</c:v>
                </c:pt>
                <c:pt idx="33">
                  <c:v>37072</c:v>
                </c:pt>
                <c:pt idx="34">
                  <c:v>37164</c:v>
                </c:pt>
                <c:pt idx="35">
                  <c:v>37256</c:v>
                </c:pt>
                <c:pt idx="36">
                  <c:v>37346</c:v>
                </c:pt>
                <c:pt idx="37">
                  <c:v>37437</c:v>
                </c:pt>
                <c:pt idx="38">
                  <c:v>37529</c:v>
                </c:pt>
                <c:pt idx="39">
                  <c:v>37621</c:v>
                </c:pt>
                <c:pt idx="40">
                  <c:v>37711</c:v>
                </c:pt>
                <c:pt idx="41">
                  <c:v>37802</c:v>
                </c:pt>
                <c:pt idx="42">
                  <c:v>37894</c:v>
                </c:pt>
                <c:pt idx="43">
                  <c:v>37986</c:v>
                </c:pt>
                <c:pt idx="44">
                  <c:v>38077</c:v>
                </c:pt>
                <c:pt idx="45">
                  <c:v>38168</c:v>
                </c:pt>
                <c:pt idx="46">
                  <c:v>38260</c:v>
                </c:pt>
                <c:pt idx="47">
                  <c:v>38352</c:v>
                </c:pt>
                <c:pt idx="48">
                  <c:v>38442</c:v>
                </c:pt>
                <c:pt idx="49">
                  <c:v>38533</c:v>
                </c:pt>
                <c:pt idx="50">
                  <c:v>38625</c:v>
                </c:pt>
                <c:pt idx="51">
                  <c:v>38717</c:v>
                </c:pt>
                <c:pt idx="52">
                  <c:v>38807</c:v>
                </c:pt>
                <c:pt idx="53">
                  <c:v>38898</c:v>
                </c:pt>
                <c:pt idx="54">
                  <c:v>38990</c:v>
                </c:pt>
                <c:pt idx="55">
                  <c:v>39082</c:v>
                </c:pt>
                <c:pt idx="56">
                  <c:v>39172</c:v>
                </c:pt>
                <c:pt idx="57">
                  <c:v>39263</c:v>
                </c:pt>
                <c:pt idx="58">
                  <c:v>39355</c:v>
                </c:pt>
                <c:pt idx="59">
                  <c:v>39447</c:v>
                </c:pt>
                <c:pt idx="60">
                  <c:v>39538</c:v>
                </c:pt>
                <c:pt idx="61">
                  <c:v>39629</c:v>
                </c:pt>
                <c:pt idx="62">
                  <c:v>39721</c:v>
                </c:pt>
                <c:pt idx="63">
                  <c:v>39813</c:v>
                </c:pt>
                <c:pt idx="64">
                  <c:v>39903</c:v>
                </c:pt>
                <c:pt idx="65">
                  <c:v>39994</c:v>
                </c:pt>
                <c:pt idx="66">
                  <c:v>40086</c:v>
                </c:pt>
                <c:pt idx="67">
                  <c:v>40178</c:v>
                </c:pt>
                <c:pt idx="68">
                  <c:v>40268</c:v>
                </c:pt>
                <c:pt idx="69">
                  <c:v>40359</c:v>
                </c:pt>
                <c:pt idx="70">
                  <c:v>40451</c:v>
                </c:pt>
                <c:pt idx="71">
                  <c:v>40543</c:v>
                </c:pt>
                <c:pt idx="72">
                  <c:v>40633</c:v>
                </c:pt>
                <c:pt idx="73">
                  <c:v>40724</c:v>
                </c:pt>
                <c:pt idx="74">
                  <c:v>40816</c:v>
                </c:pt>
                <c:pt idx="75">
                  <c:v>40908</c:v>
                </c:pt>
                <c:pt idx="76">
                  <c:v>40999</c:v>
                </c:pt>
                <c:pt idx="77">
                  <c:v>41090</c:v>
                </c:pt>
                <c:pt idx="78">
                  <c:v>41182</c:v>
                </c:pt>
                <c:pt idx="79">
                  <c:v>41274</c:v>
                </c:pt>
                <c:pt idx="80">
                  <c:v>41364</c:v>
                </c:pt>
                <c:pt idx="81">
                  <c:v>41455</c:v>
                </c:pt>
                <c:pt idx="82">
                  <c:v>41547</c:v>
                </c:pt>
                <c:pt idx="83">
                  <c:v>41639</c:v>
                </c:pt>
                <c:pt idx="84">
                  <c:v>41729</c:v>
                </c:pt>
                <c:pt idx="85">
                  <c:v>41820</c:v>
                </c:pt>
              </c:numCache>
            </c:numRef>
          </c:cat>
          <c:val>
            <c:numRef>
              <c:f>Calculations!$O$57:$CV$57</c:f>
              <c:numCache>
                <c:formatCode>General</c:formatCode>
                <c:ptCount val="86"/>
                <c:pt idx="0">
                  <c:v>-0.55690395361803979</c:v>
                </c:pt>
                <c:pt idx="1">
                  <c:v>0.23314689389461229</c:v>
                </c:pt>
                <c:pt idx="2">
                  <c:v>0.18747355035860566</c:v>
                </c:pt>
                <c:pt idx="3">
                  <c:v>9.54979551213649E-2</c:v>
                </c:pt>
                <c:pt idx="4">
                  <c:v>-1.1183564365315941</c:v>
                </c:pt>
                <c:pt idx="5">
                  <c:v>0.19051724111892426</c:v>
                </c:pt>
                <c:pt idx="6">
                  <c:v>0.97769728945000067</c:v>
                </c:pt>
                <c:pt idx="7">
                  <c:v>-0.71243291550382548</c:v>
                </c:pt>
                <c:pt idx="8">
                  <c:v>-7.4876244174319984E-2</c:v>
                </c:pt>
                <c:pt idx="9">
                  <c:v>0.38933943001939181</c:v>
                </c:pt>
                <c:pt idx="10">
                  <c:v>-0.17207514424033471</c:v>
                </c:pt>
                <c:pt idx="11">
                  <c:v>-0.91532282787608743</c:v>
                </c:pt>
                <c:pt idx="12">
                  <c:v>-9.010479272153335E-2</c:v>
                </c:pt>
                <c:pt idx="13">
                  <c:v>1.0551555231865375</c:v>
                </c:pt>
                <c:pt idx="14">
                  <c:v>-0.25869466271756036</c:v>
                </c:pt>
                <c:pt idx="15">
                  <c:v>0.40584795433257498</c:v>
                </c:pt>
                <c:pt idx="16">
                  <c:v>-0.44931176424385233</c:v>
                </c:pt>
                <c:pt idx="17">
                  <c:v>2.2737083416699888E-2</c:v>
                </c:pt>
                <c:pt idx="18">
                  <c:v>-0.29028753708943189</c:v>
                </c:pt>
                <c:pt idx="19">
                  <c:v>-0.37882735560525022</c:v>
                </c:pt>
                <c:pt idx="20">
                  <c:v>-1.0774671809586494</c:v>
                </c:pt>
                <c:pt idx="21">
                  <c:v>1.0514618205480881</c:v>
                </c:pt>
                <c:pt idx="22">
                  <c:v>0.14573953135694218</c:v>
                </c:pt>
                <c:pt idx="23">
                  <c:v>0.23423527485891654</c:v>
                </c:pt>
                <c:pt idx="24">
                  <c:v>-0.13449270025053478</c:v>
                </c:pt>
                <c:pt idx="25">
                  <c:v>0.2320811565895898</c:v>
                </c:pt>
                <c:pt idx="26">
                  <c:v>0.66714821310120487</c:v>
                </c:pt>
                <c:pt idx="27">
                  <c:v>0.90607017680451851</c:v>
                </c:pt>
                <c:pt idx="28">
                  <c:v>-0.94311449970034733</c:v>
                </c:pt>
                <c:pt idx="29">
                  <c:v>0.63607790963371547</c:v>
                </c:pt>
                <c:pt idx="30">
                  <c:v>-0.18943361198212089</c:v>
                </c:pt>
                <c:pt idx="31">
                  <c:v>0.23028744318869471</c:v>
                </c:pt>
                <c:pt idx="32">
                  <c:v>1.1069965571634028</c:v>
                </c:pt>
                <c:pt idx="33">
                  <c:v>1.516653143968592</c:v>
                </c:pt>
                <c:pt idx="34">
                  <c:v>0.99097667574303139</c:v>
                </c:pt>
                <c:pt idx="35">
                  <c:v>2.3076371269061919</c:v>
                </c:pt>
                <c:pt idx="36">
                  <c:v>2.2872041960359657</c:v>
                </c:pt>
                <c:pt idx="37">
                  <c:v>2.3585263153776235</c:v>
                </c:pt>
                <c:pt idx="38">
                  <c:v>1.9383127984267965</c:v>
                </c:pt>
                <c:pt idx="39">
                  <c:v>1.6314108834453704</c:v>
                </c:pt>
                <c:pt idx="40">
                  <c:v>0.94770305909092944</c:v>
                </c:pt>
                <c:pt idx="41">
                  <c:v>2.3190317132282434</c:v>
                </c:pt>
                <c:pt idx="42">
                  <c:v>1.0333756788385149</c:v>
                </c:pt>
                <c:pt idx="43">
                  <c:v>1.0773022773658574</c:v>
                </c:pt>
                <c:pt idx="44">
                  <c:v>0.59937380811750152</c:v>
                </c:pt>
                <c:pt idx="45">
                  <c:v>0.76616717291247061</c:v>
                </c:pt>
                <c:pt idx="46">
                  <c:v>0.30977534930048095</c:v>
                </c:pt>
                <c:pt idx="47">
                  <c:v>-0.32618277190192502</c:v>
                </c:pt>
                <c:pt idx="48">
                  <c:v>-0.27304824187326759</c:v>
                </c:pt>
                <c:pt idx="49">
                  <c:v>-0.27906496251340684</c:v>
                </c:pt>
                <c:pt idx="50">
                  <c:v>0.19397679460714556</c:v>
                </c:pt>
                <c:pt idx="51">
                  <c:v>-0.75539563498713291</c:v>
                </c:pt>
                <c:pt idx="52">
                  <c:v>7.2602426662916053E-2</c:v>
                </c:pt>
                <c:pt idx="53">
                  <c:v>-0.31942288490421211</c:v>
                </c:pt>
                <c:pt idx="54">
                  <c:v>-0.11696915505419467</c:v>
                </c:pt>
                <c:pt idx="55">
                  <c:v>0.123364250340321</c:v>
                </c:pt>
                <c:pt idx="56">
                  <c:v>-0.45798466839637564</c:v>
                </c:pt>
                <c:pt idx="57">
                  <c:v>0.30700803722889841</c:v>
                </c:pt>
                <c:pt idx="58">
                  <c:v>0.41281888445597015</c:v>
                </c:pt>
                <c:pt idx="59">
                  <c:v>0.36517298547642402</c:v>
                </c:pt>
                <c:pt idx="60">
                  <c:v>0.37650469426788119</c:v>
                </c:pt>
                <c:pt idx="61">
                  <c:v>2.2627310919816859</c:v>
                </c:pt>
                <c:pt idx="62">
                  <c:v>1.8678818389854022</c:v>
                </c:pt>
                <c:pt idx="63">
                  <c:v>0.94113572351005259</c:v>
                </c:pt>
                <c:pt idx="64">
                  <c:v>2.4537876496633211</c:v>
                </c:pt>
                <c:pt idx="65">
                  <c:v>4.1800341267808676</c:v>
                </c:pt>
                <c:pt idx="66">
                  <c:v>3.2693283411708305</c:v>
                </c:pt>
                <c:pt idx="67">
                  <c:v>2.186911554545365</c:v>
                </c:pt>
                <c:pt idx="68">
                  <c:v>1.4622553622471153</c:v>
                </c:pt>
                <c:pt idx="69">
                  <c:v>1.4720568134633869</c:v>
                </c:pt>
                <c:pt idx="70">
                  <c:v>0.91192071524929519</c:v>
                </c:pt>
                <c:pt idx="71">
                  <c:v>-2.5666211919996296E-2</c:v>
                </c:pt>
                <c:pt idx="72">
                  <c:v>-1.795934948073435</c:v>
                </c:pt>
                <c:pt idx="73">
                  <c:v>-0.47764186790209495</c:v>
                </c:pt>
                <c:pt idx="74">
                  <c:v>-1.0946740186769466</c:v>
                </c:pt>
                <c:pt idx="75">
                  <c:v>-0.9444954582069589</c:v>
                </c:pt>
                <c:pt idx="76">
                  <c:v>-1.2727742723817457</c:v>
                </c:pt>
                <c:pt idx="77">
                  <c:v>-0.61658619779065138</c:v>
                </c:pt>
                <c:pt idx="78">
                  <c:v>0.26088135460689099</c:v>
                </c:pt>
                <c:pt idx="79">
                  <c:v>-1.5852327196007798</c:v>
                </c:pt>
                <c:pt idx="80">
                  <c:v>-1.6255331518424343</c:v>
                </c:pt>
                <c:pt idx="81">
                  <c:v>-0.78149502043402097</c:v>
                </c:pt>
                <c:pt idx="82">
                  <c:v>-0.36182217482993406</c:v>
                </c:pt>
                <c:pt idx="83">
                  <c:v>-1.2424302014753397</c:v>
                </c:pt>
                <c:pt idx="84">
                  <c:v>-0.68281190795359648</c:v>
                </c:pt>
                <c:pt idx="85">
                  <c:v>-0.11076555280139055</c:v>
                </c:pt>
              </c:numCache>
            </c:numRef>
          </c:val>
          <c:smooth val="0"/>
        </c:ser>
        <c:ser>
          <c:idx val="1"/>
          <c:order val="1"/>
          <c:tx>
            <c:v>Macroeconomic Advisors</c:v>
          </c:tx>
          <c:spPr>
            <a:ln w="25400" cap="rnd" cmpd="sng" algn="ctr">
              <a:solidFill>
                <a:srgbClr val="B9CDE5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Calculations!$O$9:$CV$9</c:f>
              <c:numCache>
                <c:formatCode>mmm"-"yyyy</c:formatCode>
                <c:ptCount val="86"/>
                <c:pt idx="0">
                  <c:v>34059</c:v>
                </c:pt>
                <c:pt idx="1">
                  <c:v>34150</c:v>
                </c:pt>
                <c:pt idx="2">
                  <c:v>34242</c:v>
                </c:pt>
                <c:pt idx="3">
                  <c:v>34334</c:v>
                </c:pt>
                <c:pt idx="4">
                  <c:v>34424</c:v>
                </c:pt>
                <c:pt idx="5">
                  <c:v>34515</c:v>
                </c:pt>
                <c:pt idx="6">
                  <c:v>34607</c:v>
                </c:pt>
                <c:pt idx="7">
                  <c:v>34699</c:v>
                </c:pt>
                <c:pt idx="8">
                  <c:v>34789</c:v>
                </c:pt>
                <c:pt idx="9">
                  <c:v>34880</c:v>
                </c:pt>
                <c:pt idx="10">
                  <c:v>34972</c:v>
                </c:pt>
                <c:pt idx="11">
                  <c:v>35064</c:v>
                </c:pt>
                <c:pt idx="12">
                  <c:v>35155</c:v>
                </c:pt>
                <c:pt idx="13">
                  <c:v>35246</c:v>
                </c:pt>
                <c:pt idx="14">
                  <c:v>35338</c:v>
                </c:pt>
                <c:pt idx="15">
                  <c:v>35430</c:v>
                </c:pt>
                <c:pt idx="16">
                  <c:v>35520</c:v>
                </c:pt>
                <c:pt idx="17">
                  <c:v>35611</c:v>
                </c:pt>
                <c:pt idx="18">
                  <c:v>35703</c:v>
                </c:pt>
                <c:pt idx="19">
                  <c:v>35795</c:v>
                </c:pt>
                <c:pt idx="20">
                  <c:v>35885</c:v>
                </c:pt>
                <c:pt idx="21">
                  <c:v>35976</c:v>
                </c:pt>
                <c:pt idx="22">
                  <c:v>36068</c:v>
                </c:pt>
                <c:pt idx="23">
                  <c:v>36160</c:v>
                </c:pt>
                <c:pt idx="24">
                  <c:v>36250</c:v>
                </c:pt>
                <c:pt idx="25">
                  <c:v>36341</c:v>
                </c:pt>
                <c:pt idx="26">
                  <c:v>36433</c:v>
                </c:pt>
                <c:pt idx="27">
                  <c:v>36525</c:v>
                </c:pt>
                <c:pt idx="28">
                  <c:v>36616</c:v>
                </c:pt>
                <c:pt idx="29">
                  <c:v>36707</c:v>
                </c:pt>
                <c:pt idx="30">
                  <c:v>36799</c:v>
                </c:pt>
                <c:pt idx="31">
                  <c:v>36891</c:v>
                </c:pt>
                <c:pt idx="32">
                  <c:v>36981</c:v>
                </c:pt>
                <c:pt idx="33">
                  <c:v>37072</c:v>
                </c:pt>
                <c:pt idx="34">
                  <c:v>37164</c:v>
                </c:pt>
                <c:pt idx="35">
                  <c:v>37256</c:v>
                </c:pt>
                <c:pt idx="36">
                  <c:v>37346</c:v>
                </c:pt>
                <c:pt idx="37">
                  <c:v>37437</c:v>
                </c:pt>
                <c:pt idx="38">
                  <c:v>37529</c:v>
                </c:pt>
                <c:pt idx="39">
                  <c:v>37621</c:v>
                </c:pt>
                <c:pt idx="40">
                  <c:v>37711</c:v>
                </c:pt>
                <c:pt idx="41">
                  <c:v>37802</c:v>
                </c:pt>
                <c:pt idx="42">
                  <c:v>37894</c:v>
                </c:pt>
                <c:pt idx="43">
                  <c:v>37986</c:v>
                </c:pt>
                <c:pt idx="44">
                  <c:v>38077</c:v>
                </c:pt>
                <c:pt idx="45">
                  <c:v>38168</c:v>
                </c:pt>
                <c:pt idx="46">
                  <c:v>38260</c:v>
                </c:pt>
                <c:pt idx="47">
                  <c:v>38352</c:v>
                </c:pt>
                <c:pt idx="48">
                  <c:v>38442</c:v>
                </c:pt>
                <c:pt idx="49">
                  <c:v>38533</c:v>
                </c:pt>
                <c:pt idx="50">
                  <c:v>38625</c:v>
                </c:pt>
                <c:pt idx="51">
                  <c:v>38717</c:v>
                </c:pt>
                <c:pt idx="52">
                  <c:v>38807</c:v>
                </c:pt>
                <c:pt idx="53">
                  <c:v>38898</c:v>
                </c:pt>
                <c:pt idx="54">
                  <c:v>38990</c:v>
                </c:pt>
                <c:pt idx="55">
                  <c:v>39082</c:v>
                </c:pt>
                <c:pt idx="56">
                  <c:v>39172</c:v>
                </c:pt>
                <c:pt idx="57">
                  <c:v>39263</c:v>
                </c:pt>
                <c:pt idx="58">
                  <c:v>39355</c:v>
                </c:pt>
                <c:pt idx="59">
                  <c:v>39447</c:v>
                </c:pt>
                <c:pt idx="60">
                  <c:v>39538</c:v>
                </c:pt>
                <c:pt idx="61">
                  <c:v>39629</c:v>
                </c:pt>
                <c:pt idx="62">
                  <c:v>39721</c:v>
                </c:pt>
                <c:pt idx="63">
                  <c:v>39813</c:v>
                </c:pt>
                <c:pt idx="64">
                  <c:v>39903</c:v>
                </c:pt>
                <c:pt idx="65">
                  <c:v>39994</c:v>
                </c:pt>
                <c:pt idx="66">
                  <c:v>40086</c:v>
                </c:pt>
                <c:pt idx="67">
                  <c:v>40178</c:v>
                </c:pt>
                <c:pt idx="68">
                  <c:v>40268</c:v>
                </c:pt>
                <c:pt idx="69">
                  <c:v>40359</c:v>
                </c:pt>
                <c:pt idx="70">
                  <c:v>40451</c:v>
                </c:pt>
                <c:pt idx="71">
                  <c:v>40543</c:v>
                </c:pt>
                <c:pt idx="72">
                  <c:v>40633</c:v>
                </c:pt>
                <c:pt idx="73">
                  <c:v>40724</c:v>
                </c:pt>
                <c:pt idx="74">
                  <c:v>40816</c:v>
                </c:pt>
                <c:pt idx="75">
                  <c:v>40908</c:v>
                </c:pt>
                <c:pt idx="76">
                  <c:v>40999</c:v>
                </c:pt>
                <c:pt idx="77">
                  <c:v>41090</c:v>
                </c:pt>
                <c:pt idx="78">
                  <c:v>41182</c:v>
                </c:pt>
                <c:pt idx="79">
                  <c:v>41274</c:v>
                </c:pt>
                <c:pt idx="80">
                  <c:v>41364</c:v>
                </c:pt>
                <c:pt idx="81">
                  <c:v>41455</c:v>
                </c:pt>
                <c:pt idx="82">
                  <c:v>41547</c:v>
                </c:pt>
                <c:pt idx="83">
                  <c:v>41639</c:v>
                </c:pt>
                <c:pt idx="84">
                  <c:v>41729</c:v>
                </c:pt>
                <c:pt idx="85">
                  <c:v>41820</c:v>
                </c:pt>
              </c:numCache>
            </c:numRef>
          </c:cat>
          <c:val>
            <c:numRef>
              <c:f>Calculations!$O$78:$CV$78</c:f>
              <c:numCache>
                <c:formatCode>0.00</c:formatCode>
                <c:ptCount val="86"/>
                <c:pt idx="0">
                  <c:v>-0.101412307751649</c:v>
                </c:pt>
                <c:pt idx="1">
                  <c:v>0.55815083038365199</c:v>
                </c:pt>
                <c:pt idx="2">
                  <c:v>0.27501115658865899</c:v>
                </c:pt>
                <c:pt idx="3">
                  <c:v>0.44960759071054002</c:v>
                </c:pt>
                <c:pt idx="4">
                  <c:v>-0.82260413000250598</c:v>
                </c:pt>
                <c:pt idx="5">
                  <c:v>0.77207805017156195</c:v>
                </c:pt>
                <c:pt idx="6">
                  <c:v>1.3349971295863701</c:v>
                </c:pt>
                <c:pt idx="7">
                  <c:v>1.39987509916276E-2</c:v>
                </c:pt>
                <c:pt idx="8">
                  <c:v>0.73428894173029402</c:v>
                </c:pt>
                <c:pt idx="9">
                  <c:v>0.53855210517136098</c:v>
                </c:pt>
                <c:pt idx="10">
                  <c:v>0.21355799505311099</c:v>
                </c:pt>
                <c:pt idx="11">
                  <c:v>-0.60591116420973601</c:v>
                </c:pt>
                <c:pt idx="12">
                  <c:v>0.15220248803974701</c:v>
                </c:pt>
                <c:pt idx="13">
                  <c:v>1.2643627860514599</c:v>
                </c:pt>
                <c:pt idx="14">
                  <c:v>-0.22268396218082401</c:v>
                </c:pt>
                <c:pt idx="15">
                  <c:v>0.58972200491497395</c:v>
                </c:pt>
                <c:pt idx="16">
                  <c:v>-1.93313156424809E-2</c:v>
                </c:pt>
                <c:pt idx="17">
                  <c:v>0.57079256401482503</c:v>
                </c:pt>
                <c:pt idx="18">
                  <c:v>0.101707853977115</c:v>
                </c:pt>
                <c:pt idx="19">
                  <c:v>0.28253315407274299</c:v>
                </c:pt>
                <c:pt idx="20">
                  <c:v>-0.328873826430647</c:v>
                </c:pt>
                <c:pt idx="21">
                  <c:v>1.5884787338139501</c:v>
                </c:pt>
                <c:pt idx="22">
                  <c:v>0.72163576009583497</c:v>
                </c:pt>
                <c:pt idx="23">
                  <c:v>0.82869278082179199</c:v>
                </c:pt>
                <c:pt idx="24">
                  <c:v>0.69496829158739704</c:v>
                </c:pt>
                <c:pt idx="25">
                  <c:v>0.51537366779370097</c:v>
                </c:pt>
                <c:pt idx="26">
                  <c:v>1.0350146812154799</c:v>
                </c:pt>
                <c:pt idx="27">
                  <c:v>1.3812756533281401</c:v>
                </c:pt>
                <c:pt idx="28">
                  <c:v>-0.65799974334390798</c:v>
                </c:pt>
                <c:pt idx="29">
                  <c:v>1.13456519271115</c:v>
                </c:pt>
                <c:pt idx="30">
                  <c:v>0.24954404634581401</c:v>
                </c:pt>
                <c:pt idx="31">
                  <c:v>0.51673112741991201</c:v>
                </c:pt>
                <c:pt idx="32">
                  <c:v>1.6174046667928299</c:v>
                </c:pt>
                <c:pt idx="33">
                  <c:v>2.1179790677474699</c:v>
                </c:pt>
                <c:pt idx="34">
                  <c:v>1.17969729941568</c:v>
                </c:pt>
                <c:pt idx="35">
                  <c:v>3.06215017084071</c:v>
                </c:pt>
                <c:pt idx="36">
                  <c:v>3.57995573288698</c:v>
                </c:pt>
                <c:pt idx="37">
                  <c:v>3.1135556722695599</c:v>
                </c:pt>
                <c:pt idx="38">
                  <c:v>2.55112406062426</c:v>
                </c:pt>
                <c:pt idx="39">
                  <c:v>2.2659937205729799</c:v>
                </c:pt>
                <c:pt idx="40">
                  <c:v>1.25587715624719</c:v>
                </c:pt>
                <c:pt idx="41">
                  <c:v>2.66961814661104</c:v>
                </c:pt>
                <c:pt idx="42">
                  <c:v>1.2177571901959101</c:v>
                </c:pt>
                <c:pt idx="43">
                  <c:v>1.2757241212872801</c:v>
                </c:pt>
                <c:pt idx="44">
                  <c:v>1.0393276858387901</c:v>
                </c:pt>
                <c:pt idx="45">
                  <c:v>1.3164456034835399</c:v>
                </c:pt>
                <c:pt idx="46">
                  <c:v>0.96001606705252795</c:v>
                </c:pt>
                <c:pt idx="47">
                  <c:v>0.26666531081218098</c:v>
                </c:pt>
                <c:pt idx="48">
                  <c:v>0.26769123827958402</c:v>
                </c:pt>
                <c:pt idx="49">
                  <c:v>8.5694603602667896E-2</c:v>
                </c:pt>
                <c:pt idx="50">
                  <c:v>0.651096508390411</c:v>
                </c:pt>
                <c:pt idx="51">
                  <c:v>-0.323370848726382</c:v>
                </c:pt>
                <c:pt idx="52">
                  <c:v>0.87954639987405603</c:v>
                </c:pt>
                <c:pt idx="53">
                  <c:v>0.29960727575182</c:v>
                </c:pt>
                <c:pt idx="54">
                  <c:v>0.37112109949759398</c:v>
                </c:pt>
                <c:pt idx="55">
                  <c:v>1.0815114284585501</c:v>
                </c:pt>
                <c:pt idx="56">
                  <c:v>0.26400338661554401</c:v>
                </c:pt>
                <c:pt idx="57">
                  <c:v>0.67492343721599002</c:v>
                </c:pt>
                <c:pt idx="58">
                  <c:v>0.705960635670138</c:v>
                </c:pt>
                <c:pt idx="59">
                  <c:v>0.83921600948391795</c:v>
                </c:pt>
                <c:pt idx="60">
                  <c:v>0.414244091609834</c:v>
                </c:pt>
                <c:pt idx="61">
                  <c:v>2.2172580296314401</c:v>
                </c:pt>
                <c:pt idx="62">
                  <c:v>1.15400890554609</c:v>
                </c:pt>
                <c:pt idx="63">
                  <c:v>1.6218430641292301</c:v>
                </c:pt>
                <c:pt idx="64">
                  <c:v>4.10567336137456</c:v>
                </c:pt>
                <c:pt idx="65">
                  <c:v>4.6129197640205302</c:v>
                </c:pt>
                <c:pt idx="66">
                  <c:v>2.6966853040591499</c:v>
                </c:pt>
                <c:pt idx="67">
                  <c:v>1.5978347510528501</c:v>
                </c:pt>
                <c:pt idx="68">
                  <c:v>1.9213211354306701</c:v>
                </c:pt>
                <c:pt idx="69">
                  <c:v>1.3773331109009299</c:v>
                </c:pt>
                <c:pt idx="70">
                  <c:v>0.26432945829804</c:v>
                </c:pt>
                <c:pt idx="71">
                  <c:v>-0.506109190339183</c:v>
                </c:pt>
                <c:pt idx="72">
                  <c:v>-1.9426491419690499</c:v>
                </c:pt>
                <c:pt idx="73">
                  <c:v>-0.60008905506114296</c:v>
                </c:pt>
                <c:pt idx="74">
                  <c:v>-1.20691407743384</c:v>
                </c:pt>
                <c:pt idx="75">
                  <c:v>-0.78955041026889194</c:v>
                </c:pt>
                <c:pt idx="76">
                  <c:v>-1.0885962701865699</c:v>
                </c:pt>
                <c:pt idx="77">
                  <c:v>-0.21611903948799499</c:v>
                </c:pt>
                <c:pt idx="78">
                  <c:v>0.48996028257388802</c:v>
                </c:pt>
                <c:pt idx="79">
                  <c:v>-1.17830558494573</c:v>
                </c:pt>
                <c:pt idx="80">
                  <c:v>-1.54152105820731</c:v>
                </c:pt>
                <c:pt idx="81">
                  <c:v>-0.86678421338802503</c:v>
                </c:pt>
                <c:pt idx="82">
                  <c:v>3.0635508987210999E-2</c:v>
                </c:pt>
                <c:pt idx="83">
                  <c:v>-1.1578972417258899</c:v>
                </c:pt>
                <c:pt idx="84">
                  <c:v>-0.19253159712234999</c:v>
                </c:pt>
                <c:pt idx="85">
                  <c:v>0.59756079119971806</c:v>
                </c:pt>
              </c:numCache>
            </c:numRef>
          </c:val>
          <c:smooth val="0"/>
        </c:ser>
        <c:ser>
          <c:idx val="2"/>
          <c:order val="2"/>
          <c:tx>
            <c:v>Fed FI</c:v>
          </c:tx>
          <c:spPr>
            <a:ln w="25400" cap="rnd" cmpd="sng" algn="ctr">
              <a:solidFill>
                <a:srgbClr val="999999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Calculations!$O$9:$CV$9</c:f>
              <c:numCache>
                <c:formatCode>mmm"-"yyyy</c:formatCode>
                <c:ptCount val="86"/>
                <c:pt idx="0">
                  <c:v>34059</c:v>
                </c:pt>
                <c:pt idx="1">
                  <c:v>34150</c:v>
                </c:pt>
                <c:pt idx="2">
                  <c:v>34242</c:v>
                </c:pt>
                <c:pt idx="3">
                  <c:v>34334</c:v>
                </c:pt>
                <c:pt idx="4">
                  <c:v>34424</c:v>
                </c:pt>
                <c:pt idx="5">
                  <c:v>34515</c:v>
                </c:pt>
                <c:pt idx="6">
                  <c:v>34607</c:v>
                </c:pt>
                <c:pt idx="7">
                  <c:v>34699</c:v>
                </c:pt>
                <c:pt idx="8">
                  <c:v>34789</c:v>
                </c:pt>
                <c:pt idx="9">
                  <c:v>34880</c:v>
                </c:pt>
                <c:pt idx="10">
                  <c:v>34972</c:v>
                </c:pt>
                <c:pt idx="11">
                  <c:v>35064</c:v>
                </c:pt>
                <c:pt idx="12">
                  <c:v>35155</c:v>
                </c:pt>
                <c:pt idx="13">
                  <c:v>35246</c:v>
                </c:pt>
                <c:pt idx="14">
                  <c:v>35338</c:v>
                </c:pt>
                <c:pt idx="15">
                  <c:v>35430</c:v>
                </c:pt>
                <c:pt idx="16">
                  <c:v>35520</c:v>
                </c:pt>
                <c:pt idx="17">
                  <c:v>35611</c:v>
                </c:pt>
                <c:pt idx="18">
                  <c:v>35703</c:v>
                </c:pt>
                <c:pt idx="19">
                  <c:v>35795</c:v>
                </c:pt>
                <c:pt idx="20">
                  <c:v>35885</c:v>
                </c:pt>
                <c:pt idx="21">
                  <c:v>35976</c:v>
                </c:pt>
                <c:pt idx="22">
                  <c:v>36068</c:v>
                </c:pt>
                <c:pt idx="23">
                  <c:v>36160</c:v>
                </c:pt>
                <c:pt idx="24">
                  <c:v>36250</c:v>
                </c:pt>
                <c:pt idx="25">
                  <c:v>36341</c:v>
                </c:pt>
                <c:pt idx="26">
                  <c:v>36433</c:v>
                </c:pt>
                <c:pt idx="27">
                  <c:v>36525</c:v>
                </c:pt>
                <c:pt idx="28">
                  <c:v>36616</c:v>
                </c:pt>
                <c:pt idx="29">
                  <c:v>36707</c:v>
                </c:pt>
                <c:pt idx="30">
                  <c:v>36799</c:v>
                </c:pt>
                <c:pt idx="31">
                  <c:v>36891</c:v>
                </c:pt>
                <c:pt idx="32">
                  <c:v>36981</c:v>
                </c:pt>
                <c:pt idx="33">
                  <c:v>37072</c:v>
                </c:pt>
                <c:pt idx="34">
                  <c:v>37164</c:v>
                </c:pt>
                <c:pt idx="35">
                  <c:v>37256</c:v>
                </c:pt>
                <c:pt idx="36">
                  <c:v>37346</c:v>
                </c:pt>
                <c:pt idx="37">
                  <c:v>37437</c:v>
                </c:pt>
                <c:pt idx="38">
                  <c:v>37529</c:v>
                </c:pt>
                <c:pt idx="39">
                  <c:v>37621</c:v>
                </c:pt>
                <c:pt idx="40">
                  <c:v>37711</c:v>
                </c:pt>
                <c:pt idx="41">
                  <c:v>37802</c:v>
                </c:pt>
                <c:pt idx="42">
                  <c:v>37894</c:v>
                </c:pt>
                <c:pt idx="43">
                  <c:v>37986</c:v>
                </c:pt>
                <c:pt idx="44">
                  <c:v>38077</c:v>
                </c:pt>
                <c:pt idx="45">
                  <c:v>38168</c:v>
                </c:pt>
                <c:pt idx="46">
                  <c:v>38260</c:v>
                </c:pt>
                <c:pt idx="47">
                  <c:v>38352</c:v>
                </c:pt>
                <c:pt idx="48">
                  <c:v>38442</c:v>
                </c:pt>
                <c:pt idx="49">
                  <c:v>38533</c:v>
                </c:pt>
                <c:pt idx="50">
                  <c:v>38625</c:v>
                </c:pt>
                <c:pt idx="51">
                  <c:v>38717</c:v>
                </c:pt>
                <c:pt idx="52">
                  <c:v>38807</c:v>
                </c:pt>
                <c:pt idx="53">
                  <c:v>38898</c:v>
                </c:pt>
                <c:pt idx="54">
                  <c:v>38990</c:v>
                </c:pt>
                <c:pt idx="55">
                  <c:v>39082</c:v>
                </c:pt>
                <c:pt idx="56">
                  <c:v>39172</c:v>
                </c:pt>
                <c:pt idx="57">
                  <c:v>39263</c:v>
                </c:pt>
                <c:pt idx="58">
                  <c:v>39355</c:v>
                </c:pt>
                <c:pt idx="59">
                  <c:v>39447</c:v>
                </c:pt>
                <c:pt idx="60">
                  <c:v>39538</c:v>
                </c:pt>
                <c:pt idx="61">
                  <c:v>39629</c:v>
                </c:pt>
                <c:pt idx="62">
                  <c:v>39721</c:v>
                </c:pt>
                <c:pt idx="63">
                  <c:v>39813</c:v>
                </c:pt>
                <c:pt idx="64">
                  <c:v>39903</c:v>
                </c:pt>
                <c:pt idx="65">
                  <c:v>39994</c:v>
                </c:pt>
                <c:pt idx="66">
                  <c:v>40086</c:v>
                </c:pt>
                <c:pt idx="67">
                  <c:v>40178</c:v>
                </c:pt>
                <c:pt idx="68">
                  <c:v>40268</c:v>
                </c:pt>
                <c:pt idx="69">
                  <c:v>40359</c:v>
                </c:pt>
                <c:pt idx="70">
                  <c:v>40451</c:v>
                </c:pt>
                <c:pt idx="71">
                  <c:v>40543</c:v>
                </c:pt>
                <c:pt idx="72">
                  <c:v>40633</c:v>
                </c:pt>
                <c:pt idx="73">
                  <c:v>40724</c:v>
                </c:pt>
                <c:pt idx="74">
                  <c:v>40816</c:v>
                </c:pt>
                <c:pt idx="75">
                  <c:v>40908</c:v>
                </c:pt>
                <c:pt idx="76">
                  <c:v>40999</c:v>
                </c:pt>
                <c:pt idx="77">
                  <c:v>41090</c:v>
                </c:pt>
                <c:pt idx="78">
                  <c:v>41182</c:v>
                </c:pt>
                <c:pt idx="79">
                  <c:v>41274</c:v>
                </c:pt>
                <c:pt idx="80">
                  <c:v>41364</c:v>
                </c:pt>
                <c:pt idx="81">
                  <c:v>41455</c:v>
                </c:pt>
                <c:pt idx="82">
                  <c:v>41547</c:v>
                </c:pt>
                <c:pt idx="83">
                  <c:v>41639</c:v>
                </c:pt>
                <c:pt idx="84">
                  <c:v>41729</c:v>
                </c:pt>
                <c:pt idx="85">
                  <c:v>41820</c:v>
                </c:pt>
              </c:numCache>
            </c:numRef>
          </c:cat>
          <c:val>
            <c:numRef>
              <c:f>Calculations!$O$77:$CV$77</c:f>
              <c:numCache>
                <c:formatCode>General</c:formatCode>
                <c:ptCount val="86"/>
                <c:pt idx="0">
                  <c:v>-1.17</c:v>
                </c:pt>
                <c:pt idx="1">
                  <c:v>0.14000000000000001</c:v>
                </c:pt>
                <c:pt idx="2">
                  <c:v>0</c:v>
                </c:pt>
                <c:pt idx="3">
                  <c:v>0.34</c:v>
                </c:pt>
                <c:pt idx="4">
                  <c:v>-1.47</c:v>
                </c:pt>
                <c:pt idx="5">
                  <c:v>-0.23</c:v>
                </c:pt>
                <c:pt idx="6">
                  <c:v>1.45</c:v>
                </c:pt>
                <c:pt idx="7">
                  <c:v>-0.69</c:v>
                </c:pt>
                <c:pt idx="8">
                  <c:v>0.03</c:v>
                </c:pt>
                <c:pt idx="9">
                  <c:v>0.04</c:v>
                </c:pt>
                <c:pt idx="10">
                  <c:v>-0.03</c:v>
                </c:pt>
                <c:pt idx="11">
                  <c:v>-0.81</c:v>
                </c:pt>
                <c:pt idx="12">
                  <c:v>0.2</c:v>
                </c:pt>
                <c:pt idx="13">
                  <c:v>0.91</c:v>
                </c:pt>
                <c:pt idx="14">
                  <c:v>0.16</c:v>
                </c:pt>
                <c:pt idx="15">
                  <c:v>0.5</c:v>
                </c:pt>
                <c:pt idx="16">
                  <c:v>0.26</c:v>
                </c:pt>
                <c:pt idx="17">
                  <c:v>0.45</c:v>
                </c:pt>
                <c:pt idx="18">
                  <c:v>7.0000000000000007E-2</c:v>
                </c:pt>
                <c:pt idx="19">
                  <c:v>-0.13</c:v>
                </c:pt>
                <c:pt idx="20">
                  <c:v>-0.27</c:v>
                </c:pt>
                <c:pt idx="21">
                  <c:v>1.62</c:v>
                </c:pt>
                <c:pt idx="22">
                  <c:v>0.77</c:v>
                </c:pt>
                <c:pt idx="23">
                  <c:v>0.7</c:v>
                </c:pt>
                <c:pt idx="24">
                  <c:v>0.96</c:v>
                </c:pt>
                <c:pt idx="25">
                  <c:v>0.32</c:v>
                </c:pt>
                <c:pt idx="26">
                  <c:v>0.94</c:v>
                </c:pt>
                <c:pt idx="27">
                  <c:v>1.37</c:v>
                </c:pt>
                <c:pt idx="28">
                  <c:v>-0.56000000000000005</c:v>
                </c:pt>
                <c:pt idx="29">
                  <c:v>1.1299999999999999</c:v>
                </c:pt>
                <c:pt idx="30">
                  <c:v>-7.0000000000000007E-2</c:v>
                </c:pt>
                <c:pt idx="31">
                  <c:v>0.28999999999999998</c:v>
                </c:pt>
                <c:pt idx="32">
                  <c:v>1.2</c:v>
                </c:pt>
                <c:pt idx="33">
                  <c:v>1.67</c:v>
                </c:pt>
                <c:pt idx="34">
                  <c:v>0.98</c:v>
                </c:pt>
                <c:pt idx="35">
                  <c:v>2.4</c:v>
                </c:pt>
                <c:pt idx="36">
                  <c:v>1.1299999999999999</c:v>
                </c:pt>
                <c:pt idx="37">
                  <c:v>1.23</c:v>
                </c:pt>
                <c:pt idx="38">
                  <c:v>1</c:v>
                </c:pt>
                <c:pt idx="39">
                  <c:v>0.65</c:v>
                </c:pt>
                <c:pt idx="40">
                  <c:v>-0.05</c:v>
                </c:pt>
                <c:pt idx="41">
                  <c:v>1.1200000000000001</c:v>
                </c:pt>
                <c:pt idx="42">
                  <c:v>1.42</c:v>
                </c:pt>
                <c:pt idx="43">
                  <c:v>0.49</c:v>
                </c:pt>
                <c:pt idx="44">
                  <c:v>0.57999999999999996</c:v>
                </c:pt>
                <c:pt idx="45">
                  <c:v>0.55000000000000004</c:v>
                </c:pt>
                <c:pt idx="46">
                  <c:v>0.27</c:v>
                </c:pt>
                <c:pt idx="47">
                  <c:v>-7.0000000000000007E-2</c:v>
                </c:pt>
                <c:pt idx="48">
                  <c:v>0.1</c:v>
                </c:pt>
                <c:pt idx="49">
                  <c:v>0.14000000000000001</c:v>
                </c:pt>
                <c:pt idx="50">
                  <c:v>0.74</c:v>
                </c:pt>
                <c:pt idx="51">
                  <c:v>-0.08</c:v>
                </c:pt>
                <c:pt idx="52">
                  <c:v>1.01</c:v>
                </c:pt>
                <c:pt idx="53">
                  <c:v>0.26</c:v>
                </c:pt>
                <c:pt idx="54">
                  <c:v>0.22</c:v>
                </c:pt>
                <c:pt idx="55">
                  <c:v>0.23</c:v>
                </c:pt>
                <c:pt idx="56">
                  <c:v>0.36</c:v>
                </c:pt>
                <c:pt idx="57">
                  <c:v>0.49</c:v>
                </c:pt>
                <c:pt idx="58">
                  <c:v>0.53</c:v>
                </c:pt>
                <c:pt idx="59">
                  <c:v>0.28000000000000003</c:v>
                </c:pt>
                <c:pt idx="60">
                  <c:v>0.6</c:v>
                </c:pt>
                <c:pt idx="61">
                  <c:v>2.0699999999999998</c:v>
                </c:pt>
                <c:pt idx="62">
                  <c:v>1.39</c:v>
                </c:pt>
                <c:pt idx="63">
                  <c:v>0</c:v>
                </c:pt>
                <c:pt idx="64">
                  <c:v>0.7</c:v>
                </c:pt>
                <c:pt idx="65">
                  <c:v>2.89</c:v>
                </c:pt>
                <c:pt idx="66">
                  <c:v>0.84</c:v>
                </c:pt>
                <c:pt idx="67">
                  <c:v>0.77</c:v>
                </c:pt>
                <c:pt idx="68">
                  <c:v>0.33</c:v>
                </c:pt>
                <c:pt idx="69">
                  <c:v>0.25</c:v>
                </c:pt>
                <c:pt idx="70">
                  <c:v>-0.45</c:v>
                </c:pt>
                <c:pt idx="71">
                  <c:v>-1.26</c:v>
                </c:pt>
                <c:pt idx="72">
                  <c:v>-1.24</c:v>
                </c:pt>
                <c:pt idx="73">
                  <c:v>7.0000000000000007E-2</c:v>
                </c:pt>
                <c:pt idx="74">
                  <c:v>-0.41</c:v>
                </c:pt>
                <c:pt idx="75">
                  <c:v>-0.26</c:v>
                </c:pt>
                <c:pt idx="76">
                  <c:v>-0.48</c:v>
                </c:pt>
                <c:pt idx="77">
                  <c:v>-0.28999999999999998</c:v>
                </c:pt>
                <c:pt idx="78">
                  <c:v>0.56999999999999995</c:v>
                </c:pt>
                <c:pt idx="79">
                  <c:v>-0.82</c:v>
                </c:pt>
                <c:pt idx="80">
                  <c:v>-1.87</c:v>
                </c:pt>
                <c:pt idx="81">
                  <c:v>-0.99</c:v>
                </c:pt>
                <c:pt idx="82">
                  <c:v>-0.76</c:v>
                </c:pt>
                <c:pt idx="83">
                  <c:v>-0.67</c:v>
                </c:pt>
                <c:pt idx="84">
                  <c:v>-0.42</c:v>
                </c:pt>
                <c:pt idx="85">
                  <c:v>-0.42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6669952"/>
        <c:axId val="739151872"/>
      </c:lineChart>
      <c:dateAx>
        <c:axId val="256669952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low"/>
        <c:crossAx val="739151872"/>
        <c:crossesAt val="-3"/>
        <c:auto val="1"/>
        <c:lblOffset val="100"/>
        <c:baseTimeUnit val="months"/>
        <c:majorUnit val="12"/>
        <c:majorTimeUnit val="months"/>
      </c:dateAx>
      <c:valAx>
        <c:axId val="73915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000000">
                  <a:lumMod val="100000"/>
                  <a:alpha val="3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</c:majorGridlines>
        <c:numFmt formatCode="General" sourceLinked="1"/>
        <c:majorTickMark val="none"/>
        <c:minorTickMark val="none"/>
        <c:tickLblPos val="nextTo"/>
        <c:crossAx val="256669952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4.3049139515269362E-2"/>
          <c:y val="0.82893737241178189"/>
          <c:w val="0.61919930726750128"/>
          <c:h val="3.7622623314254471E-2"/>
        </c:manualLayout>
      </c:layout>
      <c:overlay val="0"/>
    </c:legend>
    <c:plotVisOnly val="1"/>
    <c:dispBlanksAs val="gap"/>
    <c:showDLblsOverMax val="0"/>
  </c:chart>
  <c:spPr>
    <a:solidFill>
      <a:sysClr val="window" lastClr="FFFFFF">
        <a:lumMod val="100000"/>
      </a:sysClr>
    </a:solidFill>
    <a:ln w="9525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9525" cap="flat" cmpd="sng" algn="ctr">
          <a:solidFill>
            <a:sysClr val="windowText" lastClr="000000">
              <a:tint val="75000"/>
              <a:shade val="95000"/>
              <a:satMod val="105000"/>
            </a:sysClr>
          </a:solidFill>
          <a:prstDash val="solid"/>
          <a:round/>
        </a14:hiddenLine>
      </a:ext>
    </a:extLst>
  </c:spPr>
  <c:txPr>
    <a:bodyPr/>
    <a:lstStyle/>
    <a:p>
      <a:pPr>
        <a:defRPr sz="900">
          <a:latin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Calculations!$B$67</c:f>
              <c:strCache>
                <c:ptCount val="1"/>
                <c:pt idx="0">
                  <c:v>FI</c:v>
                </c:pt>
              </c:strCache>
            </c:strRef>
          </c:tx>
          <c:invertIfNegative val="0"/>
          <c:cat>
            <c:numRef>
              <c:f>Calculations!$R$9:$CV$9</c:f>
              <c:numCache>
                <c:formatCode>mmm"-"yyyy</c:formatCode>
                <c:ptCount val="83"/>
                <c:pt idx="0">
                  <c:v>34334</c:v>
                </c:pt>
                <c:pt idx="1">
                  <c:v>34424</c:v>
                </c:pt>
                <c:pt idx="2">
                  <c:v>34515</c:v>
                </c:pt>
                <c:pt idx="3">
                  <c:v>34607</c:v>
                </c:pt>
                <c:pt idx="4">
                  <c:v>34699</c:v>
                </c:pt>
                <c:pt idx="5">
                  <c:v>34789</c:v>
                </c:pt>
                <c:pt idx="6">
                  <c:v>34880</c:v>
                </c:pt>
                <c:pt idx="7">
                  <c:v>34972</c:v>
                </c:pt>
                <c:pt idx="8">
                  <c:v>35064</c:v>
                </c:pt>
                <c:pt idx="9">
                  <c:v>35155</c:v>
                </c:pt>
                <c:pt idx="10">
                  <c:v>35246</c:v>
                </c:pt>
                <c:pt idx="11">
                  <c:v>35338</c:v>
                </c:pt>
                <c:pt idx="12">
                  <c:v>35430</c:v>
                </c:pt>
                <c:pt idx="13">
                  <c:v>35520</c:v>
                </c:pt>
                <c:pt idx="14">
                  <c:v>35611</c:v>
                </c:pt>
                <c:pt idx="15">
                  <c:v>35703</c:v>
                </c:pt>
                <c:pt idx="16">
                  <c:v>35795</c:v>
                </c:pt>
                <c:pt idx="17">
                  <c:v>35885</c:v>
                </c:pt>
                <c:pt idx="18">
                  <c:v>35976</c:v>
                </c:pt>
                <c:pt idx="19">
                  <c:v>36068</c:v>
                </c:pt>
                <c:pt idx="20">
                  <c:v>36160</c:v>
                </c:pt>
                <c:pt idx="21">
                  <c:v>36250</c:v>
                </c:pt>
                <c:pt idx="22">
                  <c:v>36341</c:v>
                </c:pt>
                <c:pt idx="23">
                  <c:v>36433</c:v>
                </c:pt>
                <c:pt idx="24">
                  <c:v>36525</c:v>
                </c:pt>
                <c:pt idx="25">
                  <c:v>36616</c:v>
                </c:pt>
                <c:pt idx="26">
                  <c:v>36707</c:v>
                </c:pt>
                <c:pt idx="27">
                  <c:v>36799</c:v>
                </c:pt>
                <c:pt idx="28">
                  <c:v>36891</c:v>
                </c:pt>
                <c:pt idx="29">
                  <c:v>36981</c:v>
                </c:pt>
                <c:pt idx="30">
                  <c:v>37072</c:v>
                </c:pt>
                <c:pt idx="31">
                  <c:v>37164</c:v>
                </c:pt>
                <c:pt idx="32">
                  <c:v>37256</c:v>
                </c:pt>
                <c:pt idx="33">
                  <c:v>37346</c:v>
                </c:pt>
                <c:pt idx="34">
                  <c:v>37437</c:v>
                </c:pt>
                <c:pt idx="35">
                  <c:v>37529</c:v>
                </c:pt>
                <c:pt idx="36">
                  <c:v>37621</c:v>
                </c:pt>
                <c:pt idx="37">
                  <c:v>37711</c:v>
                </c:pt>
                <c:pt idx="38">
                  <c:v>37802</c:v>
                </c:pt>
                <c:pt idx="39">
                  <c:v>37894</c:v>
                </c:pt>
                <c:pt idx="40">
                  <c:v>37986</c:v>
                </c:pt>
                <c:pt idx="41">
                  <c:v>38077</c:v>
                </c:pt>
                <c:pt idx="42">
                  <c:v>38168</c:v>
                </c:pt>
                <c:pt idx="43">
                  <c:v>38260</c:v>
                </c:pt>
                <c:pt idx="44">
                  <c:v>38352</c:v>
                </c:pt>
                <c:pt idx="45">
                  <c:v>38442</c:v>
                </c:pt>
                <c:pt idx="46">
                  <c:v>38533</c:v>
                </c:pt>
                <c:pt idx="47">
                  <c:v>38625</c:v>
                </c:pt>
                <c:pt idx="48">
                  <c:v>38717</c:v>
                </c:pt>
                <c:pt idx="49">
                  <c:v>38807</c:v>
                </c:pt>
                <c:pt idx="50">
                  <c:v>38898</c:v>
                </c:pt>
                <c:pt idx="51">
                  <c:v>38990</c:v>
                </c:pt>
                <c:pt idx="52">
                  <c:v>39082</c:v>
                </c:pt>
                <c:pt idx="53">
                  <c:v>39172</c:v>
                </c:pt>
                <c:pt idx="54">
                  <c:v>39263</c:v>
                </c:pt>
                <c:pt idx="55">
                  <c:v>39355</c:v>
                </c:pt>
                <c:pt idx="56">
                  <c:v>39447</c:v>
                </c:pt>
                <c:pt idx="57">
                  <c:v>39538</c:v>
                </c:pt>
                <c:pt idx="58">
                  <c:v>39629</c:v>
                </c:pt>
                <c:pt idx="59">
                  <c:v>39721</c:v>
                </c:pt>
                <c:pt idx="60">
                  <c:v>39813</c:v>
                </c:pt>
                <c:pt idx="61">
                  <c:v>39903</c:v>
                </c:pt>
                <c:pt idx="62">
                  <c:v>39994</c:v>
                </c:pt>
                <c:pt idx="63">
                  <c:v>40086</c:v>
                </c:pt>
                <c:pt idx="64">
                  <c:v>40178</c:v>
                </c:pt>
                <c:pt idx="65">
                  <c:v>40268</c:v>
                </c:pt>
                <c:pt idx="66">
                  <c:v>40359</c:v>
                </c:pt>
                <c:pt idx="67">
                  <c:v>40451</c:v>
                </c:pt>
                <c:pt idx="68">
                  <c:v>40543</c:v>
                </c:pt>
                <c:pt idx="69">
                  <c:v>40633</c:v>
                </c:pt>
                <c:pt idx="70">
                  <c:v>40724</c:v>
                </c:pt>
                <c:pt idx="71">
                  <c:v>40816</c:v>
                </c:pt>
                <c:pt idx="72">
                  <c:v>40908</c:v>
                </c:pt>
                <c:pt idx="73">
                  <c:v>40999</c:v>
                </c:pt>
                <c:pt idx="74">
                  <c:v>41090</c:v>
                </c:pt>
                <c:pt idx="75">
                  <c:v>41182</c:v>
                </c:pt>
                <c:pt idx="76">
                  <c:v>41274</c:v>
                </c:pt>
                <c:pt idx="77">
                  <c:v>41364</c:v>
                </c:pt>
                <c:pt idx="78">
                  <c:v>41455</c:v>
                </c:pt>
                <c:pt idx="79">
                  <c:v>41547</c:v>
                </c:pt>
                <c:pt idx="80">
                  <c:v>41639</c:v>
                </c:pt>
                <c:pt idx="81">
                  <c:v>41729</c:v>
                </c:pt>
                <c:pt idx="82">
                  <c:v>41820</c:v>
                </c:pt>
              </c:numCache>
            </c:numRef>
          </c:cat>
          <c:val>
            <c:numRef>
              <c:f>Calculations!$R$67:$CV$67</c:f>
              <c:numCache>
                <c:formatCode>General</c:formatCode>
                <c:ptCount val="83"/>
                <c:pt idx="0">
                  <c:v>-0.5973098168440869</c:v>
                </c:pt>
                <c:pt idx="1">
                  <c:v>-0.7345758855147545</c:v>
                </c:pt>
                <c:pt idx="2">
                  <c:v>-0.74066192996998104</c:v>
                </c:pt>
                <c:pt idx="3">
                  <c:v>-0.53803883227366134</c:v>
                </c:pt>
                <c:pt idx="4">
                  <c:v>-0.73784871453196599</c:v>
                </c:pt>
                <c:pt idx="5">
                  <c:v>-0.47564365170655226</c:v>
                </c:pt>
                <c:pt idx="6">
                  <c:v>-0.42976298457480605</c:v>
                </c:pt>
                <c:pt idx="7">
                  <c:v>-0.7232038694543319</c:v>
                </c:pt>
                <c:pt idx="8">
                  <c:v>-0.7768943053764521</c:v>
                </c:pt>
                <c:pt idx="9">
                  <c:v>-0.78490213018547927</c:v>
                </c:pt>
                <c:pt idx="10">
                  <c:v>-0.62156702952021736</c:v>
                </c:pt>
                <c:pt idx="11">
                  <c:v>-0.64452505726216214</c:v>
                </c:pt>
                <c:pt idx="12">
                  <c:v>-0.31609802782506874</c:v>
                </c:pt>
                <c:pt idx="13">
                  <c:v>-0.40835077191149838</c:v>
                </c:pt>
                <c:pt idx="14">
                  <c:v>-0.66825445896376545</c:v>
                </c:pt>
                <c:pt idx="15">
                  <c:v>-0.67856916027694836</c:v>
                </c:pt>
                <c:pt idx="16">
                  <c:v>-0.87673753244221009</c:v>
                </c:pt>
                <c:pt idx="17">
                  <c:v>-1.036540950847836</c:v>
                </c:pt>
                <c:pt idx="18">
                  <c:v>-0.78173825835232158</c:v>
                </c:pt>
                <c:pt idx="19">
                  <c:v>-0.67743046512660698</c:v>
                </c:pt>
                <c:pt idx="20">
                  <c:v>-0.52990257971527921</c:v>
                </c:pt>
                <c:pt idx="21">
                  <c:v>-0.2990549944948685</c:v>
                </c:pt>
                <c:pt idx="22">
                  <c:v>-0.50869730982431693</c:v>
                </c:pt>
                <c:pt idx="23">
                  <c:v>-0.38174557510714263</c:v>
                </c:pt>
                <c:pt idx="24">
                  <c:v>-0.21781792598493188</c:v>
                </c:pt>
                <c:pt idx="25">
                  <c:v>-0.42436397529188574</c:v>
                </c:pt>
                <c:pt idx="26">
                  <c:v>-0.32998431730681171</c:v>
                </c:pt>
                <c:pt idx="27">
                  <c:v>-0.54872897590812042</c:v>
                </c:pt>
                <c:pt idx="28">
                  <c:v>-0.7207251539157723</c:v>
                </c:pt>
                <c:pt idx="29">
                  <c:v>-0.2104344520470674</c:v>
                </c:pt>
                <c:pt idx="30">
                  <c:v>8.1890240255469982E-3</c:v>
                </c:pt>
                <c:pt idx="31">
                  <c:v>0.30145021978926778</c:v>
                </c:pt>
                <c:pt idx="32">
                  <c:v>0.821227753384563</c:v>
                </c:pt>
                <c:pt idx="33">
                  <c:v>1.1201829899326243</c:v>
                </c:pt>
                <c:pt idx="34">
                  <c:v>1.3349561916598978</c:v>
                </c:pt>
                <c:pt idx="35">
                  <c:v>1.5789750742988933</c:v>
                </c:pt>
                <c:pt idx="36">
                  <c:v>1.4187047471439485</c:v>
                </c:pt>
                <c:pt idx="37">
                  <c:v>1.0925935895339232</c:v>
                </c:pt>
                <c:pt idx="38">
                  <c:v>1.099753963686821</c:v>
                </c:pt>
                <c:pt idx="39">
                  <c:v>0.89257349808936937</c:v>
                </c:pt>
                <c:pt idx="40">
                  <c:v>0.77715908050228488</c:v>
                </c:pt>
                <c:pt idx="41">
                  <c:v>0.71808119547666216</c:v>
                </c:pt>
                <c:pt idx="42">
                  <c:v>0.35525473101862881</c:v>
                </c:pt>
                <c:pt idx="43">
                  <c:v>0.19824192681349129</c:v>
                </c:pt>
                <c:pt idx="44">
                  <c:v>-0.13452592450361534</c:v>
                </c:pt>
                <c:pt idx="45">
                  <c:v>-0.3427640709646349</c:v>
                </c:pt>
                <c:pt idx="46">
                  <c:v>-0.59730238326988472</c:v>
                </c:pt>
                <c:pt idx="47">
                  <c:v>-0.62235194748740319</c:v>
                </c:pt>
                <c:pt idx="48">
                  <c:v>-0.72811827120567396</c:v>
                </c:pt>
                <c:pt idx="49">
                  <c:v>-0.64064084220685236</c:v>
                </c:pt>
                <c:pt idx="50">
                  <c:v>-0.65202871150286934</c:v>
                </c:pt>
                <c:pt idx="51">
                  <c:v>-0.73227176274430539</c:v>
                </c:pt>
                <c:pt idx="52">
                  <c:v>-0.51486673263659932</c:v>
                </c:pt>
                <c:pt idx="53">
                  <c:v>-0.64963656690176419</c:v>
                </c:pt>
                <c:pt idx="54">
                  <c:v>-0.49684916184841998</c:v>
                </c:pt>
                <c:pt idx="55">
                  <c:v>-0.36647459978631841</c:v>
                </c:pt>
                <c:pt idx="56">
                  <c:v>-0.30594184391529222</c:v>
                </c:pt>
                <c:pt idx="57">
                  <c:v>-9.3546664966375981E-2</c:v>
                </c:pt>
                <c:pt idx="58">
                  <c:v>0.40407529331576608</c:v>
                </c:pt>
                <c:pt idx="59">
                  <c:v>0.77964763391458047</c:v>
                </c:pt>
                <c:pt idx="60">
                  <c:v>0.93756228659568697</c:v>
                </c:pt>
                <c:pt idx="61">
                  <c:v>1.4749910862689375</c:v>
                </c:pt>
                <c:pt idx="62">
                  <c:v>1.9796436464227907</c:v>
                </c:pt>
                <c:pt idx="63">
                  <c:v>2.3553172016132446</c:v>
                </c:pt>
                <c:pt idx="64">
                  <c:v>2.6919114226422423</c:v>
                </c:pt>
                <c:pt idx="65">
                  <c:v>2.4655232530037674</c:v>
                </c:pt>
                <c:pt idx="66">
                  <c:v>1.8028117462286484</c:v>
                </c:pt>
                <c:pt idx="67">
                  <c:v>1.2241834993838452</c:v>
                </c:pt>
                <c:pt idx="68">
                  <c:v>0.67756213272917543</c:v>
                </c:pt>
                <c:pt idx="69">
                  <c:v>-0.13821887352340106</c:v>
                </c:pt>
                <c:pt idx="70">
                  <c:v>-0.63055004812024862</c:v>
                </c:pt>
                <c:pt idx="71">
                  <c:v>-1.1393020094387438</c:v>
                </c:pt>
                <c:pt idx="72">
                  <c:v>-1.3768815508842311</c:v>
                </c:pt>
                <c:pt idx="73">
                  <c:v>-1.2507420387277501</c:v>
                </c:pt>
                <c:pt idx="74">
                  <c:v>-1.2906222039470021</c:v>
                </c:pt>
                <c:pt idx="75">
                  <c:v>-0.9557008450567932</c:v>
                </c:pt>
                <c:pt idx="76">
                  <c:v>-1.1195659611949278</c:v>
                </c:pt>
                <c:pt idx="77">
                  <c:v>-1.2097901096829615</c:v>
                </c:pt>
                <c:pt idx="78">
                  <c:v>-1.2488058965050306</c:v>
                </c:pt>
                <c:pt idx="79">
                  <c:v>-1.4017463764487599</c:v>
                </c:pt>
                <c:pt idx="80">
                  <c:v>-1.3121065006474362</c:v>
                </c:pt>
                <c:pt idx="81">
                  <c:v>-1.0719774900468302</c:v>
                </c:pt>
                <c:pt idx="82">
                  <c:v>-0.90274946160378466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5838464"/>
        <c:axId val="256131072"/>
      </c:barChart>
      <c:dateAx>
        <c:axId val="255838464"/>
        <c:scaling>
          <c:orientation val="minMax"/>
        </c:scaling>
        <c:delete val="0"/>
        <c:axPos val="b"/>
        <c:numFmt formatCode="mmm&quot;-&quot;yyyy" sourceLinked="1"/>
        <c:majorTickMark val="out"/>
        <c:minorTickMark val="none"/>
        <c:tickLblPos val="low"/>
        <c:crossAx val="256131072"/>
        <c:crosses val="autoZero"/>
        <c:auto val="1"/>
        <c:lblOffset val="100"/>
        <c:baseTimeUnit val="months"/>
      </c:dateAx>
      <c:valAx>
        <c:axId val="256131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58384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Calculations!$B$67</c:f>
              <c:strCache>
                <c:ptCount val="1"/>
                <c:pt idx="0">
                  <c:v>FI</c:v>
                </c:pt>
              </c:strCache>
            </c:strRef>
          </c:tx>
          <c:marker>
            <c:symbol val="none"/>
          </c:marker>
          <c:cat>
            <c:numRef>
              <c:f>Calculations!$R$9:$CV$9</c:f>
              <c:numCache>
                <c:formatCode>mmm"-"yyyy</c:formatCode>
                <c:ptCount val="83"/>
                <c:pt idx="0">
                  <c:v>34334</c:v>
                </c:pt>
                <c:pt idx="1">
                  <c:v>34424</c:v>
                </c:pt>
                <c:pt idx="2">
                  <c:v>34515</c:v>
                </c:pt>
                <c:pt idx="3">
                  <c:v>34607</c:v>
                </c:pt>
                <c:pt idx="4">
                  <c:v>34699</c:v>
                </c:pt>
                <c:pt idx="5">
                  <c:v>34789</c:v>
                </c:pt>
                <c:pt idx="6">
                  <c:v>34880</c:v>
                </c:pt>
                <c:pt idx="7">
                  <c:v>34972</c:v>
                </c:pt>
                <c:pt idx="8">
                  <c:v>35064</c:v>
                </c:pt>
                <c:pt idx="9">
                  <c:v>35155</c:v>
                </c:pt>
                <c:pt idx="10">
                  <c:v>35246</c:v>
                </c:pt>
                <c:pt idx="11">
                  <c:v>35338</c:v>
                </c:pt>
                <c:pt idx="12">
                  <c:v>35430</c:v>
                </c:pt>
                <c:pt idx="13">
                  <c:v>35520</c:v>
                </c:pt>
                <c:pt idx="14">
                  <c:v>35611</c:v>
                </c:pt>
                <c:pt idx="15">
                  <c:v>35703</c:v>
                </c:pt>
                <c:pt idx="16">
                  <c:v>35795</c:v>
                </c:pt>
                <c:pt idx="17">
                  <c:v>35885</c:v>
                </c:pt>
                <c:pt idx="18">
                  <c:v>35976</c:v>
                </c:pt>
                <c:pt idx="19">
                  <c:v>36068</c:v>
                </c:pt>
                <c:pt idx="20">
                  <c:v>36160</c:v>
                </c:pt>
                <c:pt idx="21">
                  <c:v>36250</c:v>
                </c:pt>
                <c:pt idx="22">
                  <c:v>36341</c:v>
                </c:pt>
                <c:pt idx="23">
                  <c:v>36433</c:v>
                </c:pt>
                <c:pt idx="24">
                  <c:v>36525</c:v>
                </c:pt>
                <c:pt idx="25">
                  <c:v>36616</c:v>
                </c:pt>
                <c:pt idx="26">
                  <c:v>36707</c:v>
                </c:pt>
                <c:pt idx="27">
                  <c:v>36799</c:v>
                </c:pt>
                <c:pt idx="28">
                  <c:v>36891</c:v>
                </c:pt>
                <c:pt idx="29">
                  <c:v>36981</c:v>
                </c:pt>
                <c:pt idx="30">
                  <c:v>37072</c:v>
                </c:pt>
                <c:pt idx="31">
                  <c:v>37164</c:v>
                </c:pt>
                <c:pt idx="32">
                  <c:v>37256</c:v>
                </c:pt>
                <c:pt idx="33">
                  <c:v>37346</c:v>
                </c:pt>
                <c:pt idx="34">
                  <c:v>37437</c:v>
                </c:pt>
                <c:pt idx="35">
                  <c:v>37529</c:v>
                </c:pt>
                <c:pt idx="36">
                  <c:v>37621</c:v>
                </c:pt>
                <c:pt idx="37">
                  <c:v>37711</c:v>
                </c:pt>
                <c:pt idx="38">
                  <c:v>37802</c:v>
                </c:pt>
                <c:pt idx="39">
                  <c:v>37894</c:v>
                </c:pt>
                <c:pt idx="40">
                  <c:v>37986</c:v>
                </c:pt>
                <c:pt idx="41">
                  <c:v>38077</c:v>
                </c:pt>
                <c:pt idx="42">
                  <c:v>38168</c:v>
                </c:pt>
                <c:pt idx="43">
                  <c:v>38260</c:v>
                </c:pt>
                <c:pt idx="44">
                  <c:v>38352</c:v>
                </c:pt>
                <c:pt idx="45">
                  <c:v>38442</c:v>
                </c:pt>
                <c:pt idx="46">
                  <c:v>38533</c:v>
                </c:pt>
                <c:pt idx="47">
                  <c:v>38625</c:v>
                </c:pt>
                <c:pt idx="48">
                  <c:v>38717</c:v>
                </c:pt>
                <c:pt idx="49">
                  <c:v>38807</c:v>
                </c:pt>
                <c:pt idx="50">
                  <c:v>38898</c:v>
                </c:pt>
                <c:pt idx="51">
                  <c:v>38990</c:v>
                </c:pt>
                <c:pt idx="52">
                  <c:v>39082</c:v>
                </c:pt>
                <c:pt idx="53">
                  <c:v>39172</c:v>
                </c:pt>
                <c:pt idx="54">
                  <c:v>39263</c:v>
                </c:pt>
                <c:pt idx="55">
                  <c:v>39355</c:v>
                </c:pt>
                <c:pt idx="56">
                  <c:v>39447</c:v>
                </c:pt>
                <c:pt idx="57">
                  <c:v>39538</c:v>
                </c:pt>
                <c:pt idx="58">
                  <c:v>39629</c:v>
                </c:pt>
                <c:pt idx="59">
                  <c:v>39721</c:v>
                </c:pt>
                <c:pt idx="60">
                  <c:v>39813</c:v>
                </c:pt>
                <c:pt idx="61">
                  <c:v>39903</c:v>
                </c:pt>
                <c:pt idx="62">
                  <c:v>39994</c:v>
                </c:pt>
                <c:pt idx="63">
                  <c:v>40086</c:v>
                </c:pt>
                <c:pt idx="64">
                  <c:v>40178</c:v>
                </c:pt>
                <c:pt idx="65">
                  <c:v>40268</c:v>
                </c:pt>
                <c:pt idx="66">
                  <c:v>40359</c:v>
                </c:pt>
                <c:pt idx="67">
                  <c:v>40451</c:v>
                </c:pt>
                <c:pt idx="68">
                  <c:v>40543</c:v>
                </c:pt>
                <c:pt idx="69">
                  <c:v>40633</c:v>
                </c:pt>
                <c:pt idx="70">
                  <c:v>40724</c:v>
                </c:pt>
                <c:pt idx="71">
                  <c:v>40816</c:v>
                </c:pt>
                <c:pt idx="72">
                  <c:v>40908</c:v>
                </c:pt>
                <c:pt idx="73">
                  <c:v>40999</c:v>
                </c:pt>
                <c:pt idx="74">
                  <c:v>41090</c:v>
                </c:pt>
                <c:pt idx="75">
                  <c:v>41182</c:v>
                </c:pt>
                <c:pt idx="76">
                  <c:v>41274</c:v>
                </c:pt>
                <c:pt idx="77">
                  <c:v>41364</c:v>
                </c:pt>
                <c:pt idx="78">
                  <c:v>41455</c:v>
                </c:pt>
                <c:pt idx="79">
                  <c:v>41547</c:v>
                </c:pt>
                <c:pt idx="80">
                  <c:v>41639</c:v>
                </c:pt>
                <c:pt idx="81">
                  <c:v>41729</c:v>
                </c:pt>
                <c:pt idx="82">
                  <c:v>41820</c:v>
                </c:pt>
              </c:numCache>
            </c:numRef>
          </c:cat>
          <c:val>
            <c:numRef>
              <c:f>Calculations!$R$67:$CV$67</c:f>
              <c:numCache>
                <c:formatCode>General</c:formatCode>
                <c:ptCount val="83"/>
                <c:pt idx="0">
                  <c:v>-0.5973098168440869</c:v>
                </c:pt>
                <c:pt idx="1">
                  <c:v>-0.7345758855147545</c:v>
                </c:pt>
                <c:pt idx="2">
                  <c:v>-0.74066192996998104</c:v>
                </c:pt>
                <c:pt idx="3">
                  <c:v>-0.53803883227366134</c:v>
                </c:pt>
                <c:pt idx="4">
                  <c:v>-0.73784871453196599</c:v>
                </c:pt>
                <c:pt idx="5">
                  <c:v>-0.47564365170655226</c:v>
                </c:pt>
                <c:pt idx="6">
                  <c:v>-0.42976298457480605</c:v>
                </c:pt>
                <c:pt idx="7">
                  <c:v>-0.7232038694543319</c:v>
                </c:pt>
                <c:pt idx="8">
                  <c:v>-0.7768943053764521</c:v>
                </c:pt>
                <c:pt idx="9">
                  <c:v>-0.78490213018547927</c:v>
                </c:pt>
                <c:pt idx="10">
                  <c:v>-0.62156702952021736</c:v>
                </c:pt>
                <c:pt idx="11">
                  <c:v>-0.64452505726216214</c:v>
                </c:pt>
                <c:pt idx="12">
                  <c:v>-0.31609802782506874</c:v>
                </c:pt>
                <c:pt idx="13">
                  <c:v>-0.40835077191149838</c:v>
                </c:pt>
                <c:pt idx="14">
                  <c:v>-0.66825445896376545</c:v>
                </c:pt>
                <c:pt idx="15">
                  <c:v>-0.67856916027694836</c:v>
                </c:pt>
                <c:pt idx="16">
                  <c:v>-0.87673753244221009</c:v>
                </c:pt>
                <c:pt idx="17">
                  <c:v>-1.036540950847836</c:v>
                </c:pt>
                <c:pt idx="18">
                  <c:v>-0.78173825835232158</c:v>
                </c:pt>
                <c:pt idx="19">
                  <c:v>-0.67743046512660698</c:v>
                </c:pt>
                <c:pt idx="20">
                  <c:v>-0.52990257971527921</c:v>
                </c:pt>
                <c:pt idx="21">
                  <c:v>-0.2990549944948685</c:v>
                </c:pt>
                <c:pt idx="22">
                  <c:v>-0.50869730982431693</c:v>
                </c:pt>
                <c:pt idx="23">
                  <c:v>-0.38174557510714263</c:v>
                </c:pt>
                <c:pt idx="24">
                  <c:v>-0.21781792598493188</c:v>
                </c:pt>
                <c:pt idx="25">
                  <c:v>-0.42436397529188574</c:v>
                </c:pt>
                <c:pt idx="26">
                  <c:v>-0.32998431730681171</c:v>
                </c:pt>
                <c:pt idx="27">
                  <c:v>-0.54872897590812042</c:v>
                </c:pt>
                <c:pt idx="28">
                  <c:v>-0.7207251539157723</c:v>
                </c:pt>
                <c:pt idx="29">
                  <c:v>-0.2104344520470674</c:v>
                </c:pt>
                <c:pt idx="30">
                  <c:v>8.1890240255469982E-3</c:v>
                </c:pt>
                <c:pt idx="31">
                  <c:v>0.30145021978926778</c:v>
                </c:pt>
                <c:pt idx="32">
                  <c:v>0.821227753384563</c:v>
                </c:pt>
                <c:pt idx="33">
                  <c:v>1.1201829899326243</c:v>
                </c:pt>
                <c:pt idx="34">
                  <c:v>1.3349561916598978</c:v>
                </c:pt>
                <c:pt idx="35">
                  <c:v>1.5789750742988933</c:v>
                </c:pt>
                <c:pt idx="36">
                  <c:v>1.4187047471439485</c:v>
                </c:pt>
                <c:pt idx="37">
                  <c:v>1.0925935895339232</c:v>
                </c:pt>
                <c:pt idx="38">
                  <c:v>1.099753963686821</c:v>
                </c:pt>
                <c:pt idx="39">
                  <c:v>0.89257349808936937</c:v>
                </c:pt>
                <c:pt idx="40">
                  <c:v>0.77715908050228488</c:v>
                </c:pt>
                <c:pt idx="41">
                  <c:v>0.71808119547666216</c:v>
                </c:pt>
                <c:pt idx="42">
                  <c:v>0.35525473101862881</c:v>
                </c:pt>
                <c:pt idx="43">
                  <c:v>0.19824192681349129</c:v>
                </c:pt>
                <c:pt idx="44">
                  <c:v>-0.13452592450361534</c:v>
                </c:pt>
                <c:pt idx="45">
                  <c:v>-0.3427640709646349</c:v>
                </c:pt>
                <c:pt idx="46">
                  <c:v>-0.59730238326988472</c:v>
                </c:pt>
                <c:pt idx="47">
                  <c:v>-0.62235194748740319</c:v>
                </c:pt>
                <c:pt idx="48">
                  <c:v>-0.72811827120567396</c:v>
                </c:pt>
                <c:pt idx="49">
                  <c:v>-0.64064084220685236</c:v>
                </c:pt>
                <c:pt idx="50">
                  <c:v>-0.65202871150286934</c:v>
                </c:pt>
                <c:pt idx="51">
                  <c:v>-0.73227176274430539</c:v>
                </c:pt>
                <c:pt idx="52">
                  <c:v>-0.51486673263659932</c:v>
                </c:pt>
                <c:pt idx="53">
                  <c:v>-0.64963656690176419</c:v>
                </c:pt>
                <c:pt idx="54">
                  <c:v>-0.49684916184841998</c:v>
                </c:pt>
                <c:pt idx="55">
                  <c:v>-0.36647459978631841</c:v>
                </c:pt>
                <c:pt idx="56">
                  <c:v>-0.30594184391529222</c:v>
                </c:pt>
                <c:pt idx="57">
                  <c:v>-9.3546664966375981E-2</c:v>
                </c:pt>
                <c:pt idx="58">
                  <c:v>0.40407529331576608</c:v>
                </c:pt>
                <c:pt idx="59">
                  <c:v>0.77964763391458047</c:v>
                </c:pt>
                <c:pt idx="60">
                  <c:v>0.93756228659568697</c:v>
                </c:pt>
                <c:pt idx="61">
                  <c:v>1.4749910862689375</c:v>
                </c:pt>
                <c:pt idx="62">
                  <c:v>1.9796436464227907</c:v>
                </c:pt>
                <c:pt idx="63">
                  <c:v>2.3553172016132446</c:v>
                </c:pt>
                <c:pt idx="64">
                  <c:v>2.6919114226422423</c:v>
                </c:pt>
                <c:pt idx="65">
                  <c:v>2.4655232530037674</c:v>
                </c:pt>
                <c:pt idx="66">
                  <c:v>1.8028117462286484</c:v>
                </c:pt>
                <c:pt idx="67">
                  <c:v>1.2241834993838452</c:v>
                </c:pt>
                <c:pt idx="68">
                  <c:v>0.67756213272917543</c:v>
                </c:pt>
                <c:pt idx="69">
                  <c:v>-0.13821887352340106</c:v>
                </c:pt>
                <c:pt idx="70">
                  <c:v>-0.63055004812024862</c:v>
                </c:pt>
                <c:pt idx="71">
                  <c:v>-1.1393020094387438</c:v>
                </c:pt>
                <c:pt idx="72">
                  <c:v>-1.3768815508842311</c:v>
                </c:pt>
                <c:pt idx="73">
                  <c:v>-1.2507420387277501</c:v>
                </c:pt>
                <c:pt idx="74">
                  <c:v>-1.2906222039470021</c:v>
                </c:pt>
                <c:pt idx="75">
                  <c:v>-0.9557008450567932</c:v>
                </c:pt>
                <c:pt idx="76">
                  <c:v>-1.1195659611949278</c:v>
                </c:pt>
                <c:pt idx="77">
                  <c:v>-1.2097901096829615</c:v>
                </c:pt>
                <c:pt idx="78">
                  <c:v>-1.2488058965050306</c:v>
                </c:pt>
                <c:pt idx="79">
                  <c:v>-1.4017463764487599</c:v>
                </c:pt>
                <c:pt idx="80">
                  <c:v>-1.3121065006474362</c:v>
                </c:pt>
                <c:pt idx="81">
                  <c:v>-1.0719774900468302</c:v>
                </c:pt>
                <c:pt idx="82">
                  <c:v>-0.90274946160378466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6147840"/>
        <c:axId val="256149376"/>
      </c:lineChart>
      <c:dateAx>
        <c:axId val="256147840"/>
        <c:scaling>
          <c:orientation val="minMax"/>
        </c:scaling>
        <c:delete val="0"/>
        <c:axPos val="b"/>
        <c:numFmt formatCode="mmm&quot;-&quot;yyyy" sourceLinked="1"/>
        <c:majorTickMark val="out"/>
        <c:minorTickMark val="none"/>
        <c:tickLblPos val="low"/>
        <c:crossAx val="256149376"/>
        <c:crosses val="autoZero"/>
        <c:auto val="1"/>
        <c:lblOffset val="100"/>
        <c:baseTimeUnit val="months"/>
      </c:dateAx>
      <c:valAx>
        <c:axId val="256149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61478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>
                <a:latin typeface="Georgia"/>
                <a:ea typeface="Georgia"/>
                <a:cs typeface="Georgia"/>
              </a:defRPr>
            </a:pPr>
            <a:r>
              <a:rPr lang="en-US"/>
              <a:t>Fiscal Contributions to Real GDP</a:t>
            </a:r>
          </a:p>
        </c:rich>
      </c:tx>
      <c:layout>
        <c:manualLayout>
          <c:xMode val="edge"/>
          <c:yMode val="edge"/>
          <c:x val="1.8730473278916512E-2"/>
          <c:y val="2.7777777777777776E-2"/>
        </c:manualLayout>
      </c:layout>
      <c:overlay val="0"/>
    </c:title>
    <c:autoTitleDeleted val="0"/>
    <c:plotArea>
      <c:layout>
        <c:manualLayout>
          <c:xMode val="edge"/>
          <c:yMode val="edge"/>
          <c:x val="2.5478575928162453E-2"/>
          <c:y val="0.19275462962962964"/>
          <c:w val="0.94904284814367512"/>
          <c:h val="0.62238425925925922"/>
        </c:manualLayout>
      </c:layout>
      <c:lineChart>
        <c:grouping val="standard"/>
        <c:varyColors val="0"/>
        <c:ser>
          <c:idx val="0"/>
          <c:order val="0"/>
          <c:tx>
            <c:v>Hutchins-1</c:v>
          </c:tx>
          <c:spPr>
            <a:ln w="25400" cap="rnd" cmpd="sng" algn="ctr">
              <a:solidFill>
                <a:srgbClr val="1F497D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Calculations!$O$9:$CV$9</c:f>
              <c:numCache>
                <c:formatCode>mmm"-"yyyy</c:formatCode>
                <c:ptCount val="86"/>
                <c:pt idx="0">
                  <c:v>34059</c:v>
                </c:pt>
                <c:pt idx="1">
                  <c:v>34150</c:v>
                </c:pt>
                <c:pt idx="2">
                  <c:v>34242</c:v>
                </c:pt>
                <c:pt idx="3">
                  <c:v>34334</c:v>
                </c:pt>
                <c:pt idx="4">
                  <c:v>34424</c:v>
                </c:pt>
                <c:pt idx="5">
                  <c:v>34515</c:v>
                </c:pt>
                <c:pt idx="6">
                  <c:v>34607</c:v>
                </c:pt>
                <c:pt idx="7">
                  <c:v>34699</c:v>
                </c:pt>
                <c:pt idx="8">
                  <c:v>34789</c:v>
                </c:pt>
                <c:pt idx="9">
                  <c:v>34880</c:v>
                </c:pt>
                <c:pt idx="10">
                  <c:v>34972</c:v>
                </c:pt>
                <c:pt idx="11">
                  <c:v>35064</c:v>
                </c:pt>
                <c:pt idx="12">
                  <c:v>35155</c:v>
                </c:pt>
                <c:pt idx="13">
                  <c:v>35246</c:v>
                </c:pt>
                <c:pt idx="14">
                  <c:v>35338</c:v>
                </c:pt>
                <c:pt idx="15">
                  <c:v>35430</c:v>
                </c:pt>
                <c:pt idx="16">
                  <c:v>35520</c:v>
                </c:pt>
                <c:pt idx="17">
                  <c:v>35611</c:v>
                </c:pt>
                <c:pt idx="18">
                  <c:v>35703</c:v>
                </c:pt>
                <c:pt idx="19">
                  <c:v>35795</c:v>
                </c:pt>
                <c:pt idx="20">
                  <c:v>35885</c:v>
                </c:pt>
                <c:pt idx="21">
                  <c:v>35976</c:v>
                </c:pt>
                <c:pt idx="22">
                  <c:v>36068</c:v>
                </c:pt>
                <c:pt idx="23">
                  <c:v>36160</c:v>
                </c:pt>
                <c:pt idx="24">
                  <c:v>36250</c:v>
                </c:pt>
                <c:pt idx="25">
                  <c:v>36341</c:v>
                </c:pt>
                <c:pt idx="26">
                  <c:v>36433</c:v>
                </c:pt>
                <c:pt idx="27">
                  <c:v>36525</c:v>
                </c:pt>
                <c:pt idx="28">
                  <c:v>36616</c:v>
                </c:pt>
                <c:pt idx="29">
                  <c:v>36707</c:v>
                </c:pt>
                <c:pt idx="30">
                  <c:v>36799</c:v>
                </c:pt>
                <c:pt idx="31">
                  <c:v>36891</c:v>
                </c:pt>
                <c:pt idx="32">
                  <c:v>36981</c:v>
                </c:pt>
                <c:pt idx="33">
                  <c:v>37072</c:v>
                </c:pt>
                <c:pt idx="34">
                  <c:v>37164</c:v>
                </c:pt>
                <c:pt idx="35">
                  <c:v>37256</c:v>
                </c:pt>
                <c:pt idx="36">
                  <c:v>37346</c:v>
                </c:pt>
                <c:pt idx="37">
                  <c:v>37437</c:v>
                </c:pt>
                <c:pt idx="38">
                  <c:v>37529</c:v>
                </c:pt>
                <c:pt idx="39">
                  <c:v>37621</c:v>
                </c:pt>
                <c:pt idx="40">
                  <c:v>37711</c:v>
                </c:pt>
                <c:pt idx="41">
                  <c:v>37802</c:v>
                </c:pt>
                <c:pt idx="42">
                  <c:v>37894</c:v>
                </c:pt>
                <c:pt idx="43">
                  <c:v>37986</c:v>
                </c:pt>
                <c:pt idx="44">
                  <c:v>38077</c:v>
                </c:pt>
                <c:pt idx="45">
                  <c:v>38168</c:v>
                </c:pt>
                <c:pt idx="46">
                  <c:v>38260</c:v>
                </c:pt>
                <c:pt idx="47">
                  <c:v>38352</c:v>
                </c:pt>
                <c:pt idx="48">
                  <c:v>38442</c:v>
                </c:pt>
                <c:pt idx="49">
                  <c:v>38533</c:v>
                </c:pt>
                <c:pt idx="50">
                  <c:v>38625</c:v>
                </c:pt>
                <c:pt idx="51">
                  <c:v>38717</c:v>
                </c:pt>
                <c:pt idx="52">
                  <c:v>38807</c:v>
                </c:pt>
                <c:pt idx="53">
                  <c:v>38898</c:v>
                </c:pt>
                <c:pt idx="54">
                  <c:v>38990</c:v>
                </c:pt>
                <c:pt idx="55">
                  <c:v>39082</c:v>
                </c:pt>
                <c:pt idx="56">
                  <c:v>39172</c:v>
                </c:pt>
                <c:pt idx="57">
                  <c:v>39263</c:v>
                </c:pt>
                <c:pt idx="58">
                  <c:v>39355</c:v>
                </c:pt>
                <c:pt idx="59">
                  <c:v>39447</c:v>
                </c:pt>
                <c:pt idx="60">
                  <c:v>39538</c:v>
                </c:pt>
                <c:pt idx="61">
                  <c:v>39629</c:v>
                </c:pt>
                <c:pt idx="62">
                  <c:v>39721</c:v>
                </c:pt>
                <c:pt idx="63">
                  <c:v>39813</c:v>
                </c:pt>
                <c:pt idx="64">
                  <c:v>39903</c:v>
                </c:pt>
                <c:pt idx="65">
                  <c:v>39994</c:v>
                </c:pt>
                <c:pt idx="66">
                  <c:v>40086</c:v>
                </c:pt>
                <c:pt idx="67">
                  <c:v>40178</c:v>
                </c:pt>
                <c:pt idx="68">
                  <c:v>40268</c:v>
                </c:pt>
                <c:pt idx="69">
                  <c:v>40359</c:v>
                </c:pt>
                <c:pt idx="70">
                  <c:v>40451</c:v>
                </c:pt>
                <c:pt idx="71">
                  <c:v>40543</c:v>
                </c:pt>
                <c:pt idx="72">
                  <c:v>40633</c:v>
                </c:pt>
                <c:pt idx="73">
                  <c:v>40724</c:v>
                </c:pt>
                <c:pt idx="74">
                  <c:v>40816</c:v>
                </c:pt>
                <c:pt idx="75">
                  <c:v>40908</c:v>
                </c:pt>
                <c:pt idx="76">
                  <c:v>40999</c:v>
                </c:pt>
                <c:pt idx="77">
                  <c:v>41090</c:v>
                </c:pt>
                <c:pt idx="78">
                  <c:v>41182</c:v>
                </c:pt>
                <c:pt idx="79">
                  <c:v>41274</c:v>
                </c:pt>
                <c:pt idx="80">
                  <c:v>41364</c:v>
                </c:pt>
                <c:pt idx="81">
                  <c:v>41455</c:v>
                </c:pt>
                <c:pt idx="82">
                  <c:v>41547</c:v>
                </c:pt>
                <c:pt idx="83">
                  <c:v>41639</c:v>
                </c:pt>
                <c:pt idx="84">
                  <c:v>41729</c:v>
                </c:pt>
                <c:pt idx="85">
                  <c:v>41820</c:v>
                </c:pt>
              </c:numCache>
            </c:numRef>
          </c:cat>
          <c:val>
            <c:numRef>
              <c:f>Calculations!$O$57:$CV$57</c:f>
              <c:numCache>
                <c:formatCode>General</c:formatCode>
                <c:ptCount val="86"/>
                <c:pt idx="0">
                  <c:v>-0.55690395361803979</c:v>
                </c:pt>
                <c:pt idx="1">
                  <c:v>0.23314689389461229</c:v>
                </c:pt>
                <c:pt idx="2">
                  <c:v>0.18747355035860566</c:v>
                </c:pt>
                <c:pt idx="3">
                  <c:v>9.54979551213649E-2</c:v>
                </c:pt>
                <c:pt idx="4">
                  <c:v>-1.1183564365315941</c:v>
                </c:pt>
                <c:pt idx="5">
                  <c:v>0.19051724111892426</c:v>
                </c:pt>
                <c:pt idx="6">
                  <c:v>0.97769728945000067</c:v>
                </c:pt>
                <c:pt idx="7">
                  <c:v>-0.71243291550382548</c:v>
                </c:pt>
                <c:pt idx="8">
                  <c:v>-7.4876244174319984E-2</c:v>
                </c:pt>
                <c:pt idx="9">
                  <c:v>0.38933943001939181</c:v>
                </c:pt>
                <c:pt idx="10">
                  <c:v>-0.17207514424033471</c:v>
                </c:pt>
                <c:pt idx="11">
                  <c:v>-0.91532282787608743</c:v>
                </c:pt>
                <c:pt idx="12">
                  <c:v>-9.010479272153335E-2</c:v>
                </c:pt>
                <c:pt idx="13">
                  <c:v>1.0551555231865375</c:v>
                </c:pt>
                <c:pt idx="14">
                  <c:v>-0.25869466271756036</c:v>
                </c:pt>
                <c:pt idx="15">
                  <c:v>0.40584795433257498</c:v>
                </c:pt>
                <c:pt idx="16">
                  <c:v>-0.44931176424385233</c:v>
                </c:pt>
                <c:pt idx="17">
                  <c:v>2.2737083416699888E-2</c:v>
                </c:pt>
                <c:pt idx="18">
                  <c:v>-0.29028753708943189</c:v>
                </c:pt>
                <c:pt idx="19">
                  <c:v>-0.37882735560525022</c:v>
                </c:pt>
                <c:pt idx="20">
                  <c:v>-1.0774671809586494</c:v>
                </c:pt>
                <c:pt idx="21">
                  <c:v>1.0514618205480881</c:v>
                </c:pt>
                <c:pt idx="22">
                  <c:v>0.14573953135694218</c:v>
                </c:pt>
                <c:pt idx="23">
                  <c:v>0.23423527485891654</c:v>
                </c:pt>
                <c:pt idx="24">
                  <c:v>-0.13449270025053478</c:v>
                </c:pt>
                <c:pt idx="25">
                  <c:v>0.2320811565895898</c:v>
                </c:pt>
                <c:pt idx="26">
                  <c:v>0.66714821310120487</c:v>
                </c:pt>
                <c:pt idx="27">
                  <c:v>0.90607017680451851</c:v>
                </c:pt>
                <c:pt idx="28">
                  <c:v>-0.94311449970034733</c:v>
                </c:pt>
                <c:pt idx="29">
                  <c:v>0.63607790963371547</c:v>
                </c:pt>
                <c:pt idx="30">
                  <c:v>-0.18943361198212089</c:v>
                </c:pt>
                <c:pt idx="31">
                  <c:v>0.23028744318869471</c:v>
                </c:pt>
                <c:pt idx="32">
                  <c:v>1.1069965571634028</c:v>
                </c:pt>
                <c:pt idx="33">
                  <c:v>1.516653143968592</c:v>
                </c:pt>
                <c:pt idx="34">
                  <c:v>0.99097667574303139</c:v>
                </c:pt>
                <c:pt idx="35">
                  <c:v>2.3076371269061919</c:v>
                </c:pt>
                <c:pt idx="36">
                  <c:v>2.2872041960359657</c:v>
                </c:pt>
                <c:pt idx="37">
                  <c:v>2.3585263153776235</c:v>
                </c:pt>
                <c:pt idx="38">
                  <c:v>1.9383127984267965</c:v>
                </c:pt>
                <c:pt idx="39">
                  <c:v>1.6314108834453704</c:v>
                </c:pt>
                <c:pt idx="40">
                  <c:v>0.94770305909092944</c:v>
                </c:pt>
                <c:pt idx="41">
                  <c:v>2.3190317132282434</c:v>
                </c:pt>
                <c:pt idx="42">
                  <c:v>1.0333756788385149</c:v>
                </c:pt>
                <c:pt idx="43">
                  <c:v>1.0773022773658574</c:v>
                </c:pt>
                <c:pt idx="44">
                  <c:v>0.59937380811750152</c:v>
                </c:pt>
                <c:pt idx="45">
                  <c:v>0.76616717291247061</c:v>
                </c:pt>
                <c:pt idx="46">
                  <c:v>0.30977534930048095</c:v>
                </c:pt>
                <c:pt idx="47">
                  <c:v>-0.32618277190192502</c:v>
                </c:pt>
                <c:pt idx="48">
                  <c:v>-0.27304824187326759</c:v>
                </c:pt>
                <c:pt idx="49">
                  <c:v>-0.27906496251340684</c:v>
                </c:pt>
                <c:pt idx="50">
                  <c:v>0.19397679460714556</c:v>
                </c:pt>
                <c:pt idx="51">
                  <c:v>-0.75539563498713291</c:v>
                </c:pt>
                <c:pt idx="52">
                  <c:v>7.2602426662916053E-2</c:v>
                </c:pt>
                <c:pt idx="53">
                  <c:v>-0.31942288490421211</c:v>
                </c:pt>
                <c:pt idx="54">
                  <c:v>-0.11696915505419467</c:v>
                </c:pt>
                <c:pt idx="55">
                  <c:v>0.123364250340321</c:v>
                </c:pt>
                <c:pt idx="56">
                  <c:v>-0.45798466839637564</c:v>
                </c:pt>
                <c:pt idx="57">
                  <c:v>0.30700803722889841</c:v>
                </c:pt>
                <c:pt idx="58">
                  <c:v>0.41281888445597015</c:v>
                </c:pt>
                <c:pt idx="59">
                  <c:v>0.36517298547642402</c:v>
                </c:pt>
                <c:pt idx="60">
                  <c:v>0.37650469426788119</c:v>
                </c:pt>
                <c:pt idx="61">
                  <c:v>2.2627310919816859</c:v>
                </c:pt>
                <c:pt idx="62">
                  <c:v>1.8678818389854022</c:v>
                </c:pt>
                <c:pt idx="63">
                  <c:v>0.94113572351005259</c:v>
                </c:pt>
                <c:pt idx="64">
                  <c:v>2.4537876496633211</c:v>
                </c:pt>
                <c:pt idx="65">
                  <c:v>4.1800341267808676</c:v>
                </c:pt>
                <c:pt idx="66">
                  <c:v>3.2693283411708305</c:v>
                </c:pt>
                <c:pt idx="67">
                  <c:v>2.186911554545365</c:v>
                </c:pt>
                <c:pt idx="68">
                  <c:v>1.4622553622471153</c:v>
                </c:pt>
                <c:pt idx="69">
                  <c:v>1.4720568134633869</c:v>
                </c:pt>
                <c:pt idx="70">
                  <c:v>0.91192071524929519</c:v>
                </c:pt>
                <c:pt idx="71">
                  <c:v>-2.5666211919996296E-2</c:v>
                </c:pt>
                <c:pt idx="72">
                  <c:v>-1.795934948073435</c:v>
                </c:pt>
                <c:pt idx="73">
                  <c:v>-0.47764186790209495</c:v>
                </c:pt>
                <c:pt idx="74">
                  <c:v>-1.0946740186769466</c:v>
                </c:pt>
                <c:pt idx="75">
                  <c:v>-0.9444954582069589</c:v>
                </c:pt>
                <c:pt idx="76">
                  <c:v>-1.2727742723817457</c:v>
                </c:pt>
                <c:pt idx="77">
                  <c:v>-0.61658619779065138</c:v>
                </c:pt>
                <c:pt idx="78">
                  <c:v>0.26088135460689099</c:v>
                </c:pt>
                <c:pt idx="79">
                  <c:v>-1.5852327196007798</c:v>
                </c:pt>
                <c:pt idx="80">
                  <c:v>-1.6255331518424343</c:v>
                </c:pt>
                <c:pt idx="81">
                  <c:v>-0.78149502043402097</c:v>
                </c:pt>
                <c:pt idx="82">
                  <c:v>-0.36182217482993406</c:v>
                </c:pt>
                <c:pt idx="83">
                  <c:v>-1.2424302014753397</c:v>
                </c:pt>
                <c:pt idx="84">
                  <c:v>-0.68281190795359648</c:v>
                </c:pt>
                <c:pt idx="85">
                  <c:v>-0.11076555280139055</c:v>
                </c:pt>
              </c:numCache>
            </c:numRef>
          </c:val>
          <c:smooth val="0"/>
        </c:ser>
        <c:ser>
          <c:idx val="1"/>
          <c:order val="1"/>
          <c:tx>
            <c:v>Macroeconomic Advisors</c:v>
          </c:tx>
          <c:spPr>
            <a:ln w="25400" cap="rnd" cmpd="sng" algn="ctr">
              <a:solidFill>
                <a:srgbClr val="B9CDE5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Calculations!$O$9:$CV$9</c:f>
              <c:numCache>
                <c:formatCode>mmm"-"yyyy</c:formatCode>
                <c:ptCount val="86"/>
                <c:pt idx="0">
                  <c:v>34059</c:v>
                </c:pt>
                <c:pt idx="1">
                  <c:v>34150</c:v>
                </c:pt>
                <c:pt idx="2">
                  <c:v>34242</c:v>
                </c:pt>
                <c:pt idx="3">
                  <c:v>34334</c:v>
                </c:pt>
                <c:pt idx="4">
                  <c:v>34424</c:v>
                </c:pt>
                <c:pt idx="5">
                  <c:v>34515</c:v>
                </c:pt>
                <c:pt idx="6">
                  <c:v>34607</c:v>
                </c:pt>
                <c:pt idx="7">
                  <c:v>34699</c:v>
                </c:pt>
                <c:pt idx="8">
                  <c:v>34789</c:v>
                </c:pt>
                <c:pt idx="9">
                  <c:v>34880</c:v>
                </c:pt>
                <c:pt idx="10">
                  <c:v>34972</c:v>
                </c:pt>
                <c:pt idx="11">
                  <c:v>35064</c:v>
                </c:pt>
                <c:pt idx="12">
                  <c:v>35155</c:v>
                </c:pt>
                <c:pt idx="13">
                  <c:v>35246</c:v>
                </c:pt>
                <c:pt idx="14">
                  <c:v>35338</c:v>
                </c:pt>
                <c:pt idx="15">
                  <c:v>35430</c:v>
                </c:pt>
                <c:pt idx="16">
                  <c:v>35520</c:v>
                </c:pt>
                <c:pt idx="17">
                  <c:v>35611</c:v>
                </c:pt>
                <c:pt idx="18">
                  <c:v>35703</c:v>
                </c:pt>
                <c:pt idx="19">
                  <c:v>35795</c:v>
                </c:pt>
                <c:pt idx="20">
                  <c:v>35885</c:v>
                </c:pt>
                <c:pt idx="21">
                  <c:v>35976</c:v>
                </c:pt>
                <c:pt idx="22">
                  <c:v>36068</c:v>
                </c:pt>
                <c:pt idx="23">
                  <c:v>36160</c:v>
                </c:pt>
                <c:pt idx="24">
                  <c:v>36250</c:v>
                </c:pt>
                <c:pt idx="25">
                  <c:v>36341</c:v>
                </c:pt>
                <c:pt idx="26">
                  <c:v>36433</c:v>
                </c:pt>
                <c:pt idx="27">
                  <c:v>36525</c:v>
                </c:pt>
                <c:pt idx="28">
                  <c:v>36616</c:v>
                </c:pt>
                <c:pt idx="29">
                  <c:v>36707</c:v>
                </c:pt>
                <c:pt idx="30">
                  <c:v>36799</c:v>
                </c:pt>
                <c:pt idx="31">
                  <c:v>36891</c:v>
                </c:pt>
                <c:pt idx="32">
                  <c:v>36981</c:v>
                </c:pt>
                <c:pt idx="33">
                  <c:v>37072</c:v>
                </c:pt>
                <c:pt idx="34">
                  <c:v>37164</c:v>
                </c:pt>
                <c:pt idx="35">
                  <c:v>37256</c:v>
                </c:pt>
                <c:pt idx="36">
                  <c:v>37346</c:v>
                </c:pt>
                <c:pt idx="37">
                  <c:v>37437</c:v>
                </c:pt>
                <c:pt idx="38">
                  <c:v>37529</c:v>
                </c:pt>
                <c:pt idx="39">
                  <c:v>37621</c:v>
                </c:pt>
                <c:pt idx="40">
                  <c:v>37711</c:v>
                </c:pt>
                <c:pt idx="41">
                  <c:v>37802</c:v>
                </c:pt>
                <c:pt idx="42">
                  <c:v>37894</c:v>
                </c:pt>
                <c:pt idx="43">
                  <c:v>37986</c:v>
                </c:pt>
                <c:pt idx="44">
                  <c:v>38077</c:v>
                </c:pt>
                <c:pt idx="45">
                  <c:v>38168</c:v>
                </c:pt>
                <c:pt idx="46">
                  <c:v>38260</c:v>
                </c:pt>
                <c:pt idx="47">
                  <c:v>38352</c:v>
                </c:pt>
                <c:pt idx="48">
                  <c:v>38442</c:v>
                </c:pt>
                <c:pt idx="49">
                  <c:v>38533</c:v>
                </c:pt>
                <c:pt idx="50">
                  <c:v>38625</c:v>
                </c:pt>
                <c:pt idx="51">
                  <c:v>38717</c:v>
                </c:pt>
                <c:pt idx="52">
                  <c:v>38807</c:v>
                </c:pt>
                <c:pt idx="53">
                  <c:v>38898</c:v>
                </c:pt>
                <c:pt idx="54">
                  <c:v>38990</c:v>
                </c:pt>
                <c:pt idx="55">
                  <c:v>39082</c:v>
                </c:pt>
                <c:pt idx="56">
                  <c:v>39172</c:v>
                </c:pt>
                <c:pt idx="57">
                  <c:v>39263</c:v>
                </c:pt>
                <c:pt idx="58">
                  <c:v>39355</c:v>
                </c:pt>
                <c:pt idx="59">
                  <c:v>39447</c:v>
                </c:pt>
                <c:pt idx="60">
                  <c:v>39538</c:v>
                </c:pt>
                <c:pt idx="61">
                  <c:v>39629</c:v>
                </c:pt>
                <c:pt idx="62">
                  <c:v>39721</c:v>
                </c:pt>
                <c:pt idx="63">
                  <c:v>39813</c:v>
                </c:pt>
                <c:pt idx="64">
                  <c:v>39903</c:v>
                </c:pt>
                <c:pt idx="65">
                  <c:v>39994</c:v>
                </c:pt>
                <c:pt idx="66">
                  <c:v>40086</c:v>
                </c:pt>
                <c:pt idx="67">
                  <c:v>40178</c:v>
                </c:pt>
                <c:pt idx="68">
                  <c:v>40268</c:v>
                </c:pt>
                <c:pt idx="69">
                  <c:v>40359</c:v>
                </c:pt>
                <c:pt idx="70">
                  <c:v>40451</c:v>
                </c:pt>
                <c:pt idx="71">
                  <c:v>40543</c:v>
                </c:pt>
                <c:pt idx="72">
                  <c:v>40633</c:v>
                </c:pt>
                <c:pt idx="73">
                  <c:v>40724</c:v>
                </c:pt>
                <c:pt idx="74">
                  <c:v>40816</c:v>
                </c:pt>
                <c:pt idx="75">
                  <c:v>40908</c:v>
                </c:pt>
                <c:pt idx="76">
                  <c:v>40999</c:v>
                </c:pt>
                <c:pt idx="77">
                  <c:v>41090</c:v>
                </c:pt>
                <c:pt idx="78">
                  <c:v>41182</c:v>
                </c:pt>
                <c:pt idx="79">
                  <c:v>41274</c:v>
                </c:pt>
                <c:pt idx="80">
                  <c:v>41364</c:v>
                </c:pt>
                <c:pt idx="81">
                  <c:v>41455</c:v>
                </c:pt>
                <c:pt idx="82">
                  <c:v>41547</c:v>
                </c:pt>
                <c:pt idx="83">
                  <c:v>41639</c:v>
                </c:pt>
                <c:pt idx="84">
                  <c:v>41729</c:v>
                </c:pt>
                <c:pt idx="85">
                  <c:v>41820</c:v>
                </c:pt>
              </c:numCache>
            </c:numRef>
          </c:cat>
          <c:val>
            <c:numRef>
              <c:f>Calculations!$O$78:$CV$78</c:f>
              <c:numCache>
                <c:formatCode>0.00</c:formatCode>
                <c:ptCount val="86"/>
                <c:pt idx="0">
                  <c:v>-0.101412307751649</c:v>
                </c:pt>
                <c:pt idx="1">
                  <c:v>0.55815083038365199</c:v>
                </c:pt>
                <c:pt idx="2">
                  <c:v>0.27501115658865899</c:v>
                </c:pt>
                <c:pt idx="3">
                  <c:v>0.44960759071054002</c:v>
                </c:pt>
                <c:pt idx="4">
                  <c:v>-0.82260413000250598</c:v>
                </c:pt>
                <c:pt idx="5">
                  <c:v>0.77207805017156195</c:v>
                </c:pt>
                <c:pt idx="6">
                  <c:v>1.3349971295863701</c:v>
                </c:pt>
                <c:pt idx="7">
                  <c:v>1.39987509916276E-2</c:v>
                </c:pt>
                <c:pt idx="8">
                  <c:v>0.73428894173029402</c:v>
                </c:pt>
                <c:pt idx="9">
                  <c:v>0.53855210517136098</c:v>
                </c:pt>
                <c:pt idx="10">
                  <c:v>0.21355799505311099</c:v>
                </c:pt>
                <c:pt idx="11">
                  <c:v>-0.60591116420973601</c:v>
                </c:pt>
                <c:pt idx="12">
                  <c:v>0.15220248803974701</c:v>
                </c:pt>
                <c:pt idx="13">
                  <c:v>1.2643627860514599</c:v>
                </c:pt>
                <c:pt idx="14">
                  <c:v>-0.22268396218082401</c:v>
                </c:pt>
                <c:pt idx="15">
                  <c:v>0.58972200491497395</c:v>
                </c:pt>
                <c:pt idx="16">
                  <c:v>-1.93313156424809E-2</c:v>
                </c:pt>
                <c:pt idx="17">
                  <c:v>0.57079256401482503</c:v>
                </c:pt>
                <c:pt idx="18">
                  <c:v>0.101707853977115</c:v>
                </c:pt>
                <c:pt idx="19">
                  <c:v>0.28253315407274299</c:v>
                </c:pt>
                <c:pt idx="20">
                  <c:v>-0.328873826430647</c:v>
                </c:pt>
                <c:pt idx="21">
                  <c:v>1.5884787338139501</c:v>
                </c:pt>
                <c:pt idx="22">
                  <c:v>0.72163576009583497</c:v>
                </c:pt>
                <c:pt idx="23">
                  <c:v>0.82869278082179199</c:v>
                </c:pt>
                <c:pt idx="24">
                  <c:v>0.69496829158739704</c:v>
                </c:pt>
                <c:pt idx="25">
                  <c:v>0.51537366779370097</c:v>
                </c:pt>
                <c:pt idx="26">
                  <c:v>1.0350146812154799</c:v>
                </c:pt>
                <c:pt idx="27">
                  <c:v>1.3812756533281401</c:v>
                </c:pt>
                <c:pt idx="28">
                  <c:v>-0.65799974334390798</c:v>
                </c:pt>
                <c:pt idx="29">
                  <c:v>1.13456519271115</c:v>
                </c:pt>
                <c:pt idx="30">
                  <c:v>0.24954404634581401</c:v>
                </c:pt>
                <c:pt idx="31">
                  <c:v>0.51673112741991201</c:v>
                </c:pt>
                <c:pt idx="32">
                  <c:v>1.6174046667928299</c:v>
                </c:pt>
                <c:pt idx="33">
                  <c:v>2.1179790677474699</c:v>
                </c:pt>
                <c:pt idx="34">
                  <c:v>1.17969729941568</c:v>
                </c:pt>
                <c:pt idx="35">
                  <c:v>3.06215017084071</c:v>
                </c:pt>
                <c:pt idx="36">
                  <c:v>3.57995573288698</c:v>
                </c:pt>
                <c:pt idx="37">
                  <c:v>3.1135556722695599</c:v>
                </c:pt>
                <c:pt idx="38">
                  <c:v>2.55112406062426</c:v>
                </c:pt>
                <c:pt idx="39">
                  <c:v>2.2659937205729799</c:v>
                </c:pt>
                <c:pt idx="40">
                  <c:v>1.25587715624719</c:v>
                </c:pt>
                <c:pt idx="41">
                  <c:v>2.66961814661104</c:v>
                </c:pt>
                <c:pt idx="42">
                  <c:v>1.2177571901959101</c:v>
                </c:pt>
                <c:pt idx="43">
                  <c:v>1.2757241212872801</c:v>
                </c:pt>
                <c:pt idx="44">
                  <c:v>1.0393276858387901</c:v>
                </c:pt>
                <c:pt idx="45">
                  <c:v>1.3164456034835399</c:v>
                </c:pt>
                <c:pt idx="46">
                  <c:v>0.96001606705252795</c:v>
                </c:pt>
                <c:pt idx="47">
                  <c:v>0.26666531081218098</c:v>
                </c:pt>
                <c:pt idx="48">
                  <c:v>0.26769123827958402</c:v>
                </c:pt>
                <c:pt idx="49">
                  <c:v>8.5694603602667896E-2</c:v>
                </c:pt>
                <c:pt idx="50">
                  <c:v>0.651096508390411</c:v>
                </c:pt>
                <c:pt idx="51">
                  <c:v>-0.323370848726382</c:v>
                </c:pt>
                <c:pt idx="52">
                  <c:v>0.87954639987405603</c:v>
                </c:pt>
                <c:pt idx="53">
                  <c:v>0.29960727575182</c:v>
                </c:pt>
                <c:pt idx="54">
                  <c:v>0.37112109949759398</c:v>
                </c:pt>
                <c:pt idx="55">
                  <c:v>1.0815114284585501</c:v>
                </c:pt>
                <c:pt idx="56">
                  <c:v>0.26400338661554401</c:v>
                </c:pt>
                <c:pt idx="57">
                  <c:v>0.67492343721599002</c:v>
                </c:pt>
                <c:pt idx="58">
                  <c:v>0.705960635670138</c:v>
                </c:pt>
                <c:pt idx="59">
                  <c:v>0.83921600948391795</c:v>
                </c:pt>
                <c:pt idx="60">
                  <c:v>0.414244091609834</c:v>
                </c:pt>
                <c:pt idx="61">
                  <c:v>2.2172580296314401</c:v>
                </c:pt>
                <c:pt idx="62">
                  <c:v>1.15400890554609</c:v>
                </c:pt>
                <c:pt idx="63">
                  <c:v>1.6218430641292301</c:v>
                </c:pt>
                <c:pt idx="64">
                  <c:v>4.10567336137456</c:v>
                </c:pt>
                <c:pt idx="65">
                  <c:v>4.6129197640205302</c:v>
                </c:pt>
                <c:pt idx="66">
                  <c:v>2.6966853040591499</c:v>
                </c:pt>
                <c:pt idx="67">
                  <c:v>1.5978347510528501</c:v>
                </c:pt>
                <c:pt idx="68">
                  <c:v>1.9213211354306701</c:v>
                </c:pt>
                <c:pt idx="69">
                  <c:v>1.3773331109009299</c:v>
                </c:pt>
                <c:pt idx="70">
                  <c:v>0.26432945829804</c:v>
                </c:pt>
                <c:pt idx="71">
                  <c:v>-0.506109190339183</c:v>
                </c:pt>
                <c:pt idx="72">
                  <c:v>-1.9426491419690499</c:v>
                </c:pt>
                <c:pt idx="73">
                  <c:v>-0.60008905506114296</c:v>
                </c:pt>
                <c:pt idx="74">
                  <c:v>-1.20691407743384</c:v>
                </c:pt>
                <c:pt idx="75">
                  <c:v>-0.78955041026889194</c:v>
                </c:pt>
                <c:pt idx="76">
                  <c:v>-1.0885962701865699</c:v>
                </c:pt>
                <c:pt idx="77">
                  <c:v>-0.21611903948799499</c:v>
                </c:pt>
                <c:pt idx="78">
                  <c:v>0.48996028257388802</c:v>
                </c:pt>
                <c:pt idx="79">
                  <c:v>-1.17830558494573</c:v>
                </c:pt>
                <c:pt idx="80">
                  <c:v>-1.54152105820731</c:v>
                </c:pt>
                <c:pt idx="81">
                  <c:v>-0.86678421338802503</c:v>
                </c:pt>
                <c:pt idx="82">
                  <c:v>3.0635508987210999E-2</c:v>
                </c:pt>
                <c:pt idx="83">
                  <c:v>-1.1578972417258899</c:v>
                </c:pt>
                <c:pt idx="84">
                  <c:v>-0.19253159712234999</c:v>
                </c:pt>
                <c:pt idx="85">
                  <c:v>0.59756079119971806</c:v>
                </c:pt>
              </c:numCache>
            </c:numRef>
          </c:val>
          <c:smooth val="0"/>
        </c:ser>
        <c:ser>
          <c:idx val="2"/>
          <c:order val="2"/>
          <c:tx>
            <c:v>Fed FI</c:v>
          </c:tx>
          <c:spPr>
            <a:ln w="25400" cap="rnd" cmpd="sng" algn="ctr">
              <a:solidFill>
                <a:srgbClr val="999999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Calculations!$O$9:$CV$9</c:f>
              <c:numCache>
                <c:formatCode>mmm"-"yyyy</c:formatCode>
                <c:ptCount val="86"/>
                <c:pt idx="0">
                  <c:v>34059</c:v>
                </c:pt>
                <c:pt idx="1">
                  <c:v>34150</c:v>
                </c:pt>
                <c:pt idx="2">
                  <c:v>34242</c:v>
                </c:pt>
                <c:pt idx="3">
                  <c:v>34334</c:v>
                </c:pt>
                <c:pt idx="4">
                  <c:v>34424</c:v>
                </c:pt>
                <c:pt idx="5">
                  <c:v>34515</c:v>
                </c:pt>
                <c:pt idx="6">
                  <c:v>34607</c:v>
                </c:pt>
                <c:pt idx="7">
                  <c:v>34699</c:v>
                </c:pt>
                <c:pt idx="8">
                  <c:v>34789</c:v>
                </c:pt>
                <c:pt idx="9">
                  <c:v>34880</c:v>
                </c:pt>
                <c:pt idx="10">
                  <c:v>34972</c:v>
                </c:pt>
                <c:pt idx="11">
                  <c:v>35064</c:v>
                </c:pt>
                <c:pt idx="12">
                  <c:v>35155</c:v>
                </c:pt>
                <c:pt idx="13">
                  <c:v>35246</c:v>
                </c:pt>
                <c:pt idx="14">
                  <c:v>35338</c:v>
                </c:pt>
                <c:pt idx="15">
                  <c:v>35430</c:v>
                </c:pt>
                <c:pt idx="16">
                  <c:v>35520</c:v>
                </c:pt>
                <c:pt idx="17">
                  <c:v>35611</c:v>
                </c:pt>
                <c:pt idx="18">
                  <c:v>35703</c:v>
                </c:pt>
                <c:pt idx="19">
                  <c:v>35795</c:v>
                </c:pt>
                <c:pt idx="20">
                  <c:v>35885</c:v>
                </c:pt>
                <c:pt idx="21">
                  <c:v>35976</c:v>
                </c:pt>
                <c:pt idx="22">
                  <c:v>36068</c:v>
                </c:pt>
                <c:pt idx="23">
                  <c:v>36160</c:v>
                </c:pt>
                <c:pt idx="24">
                  <c:v>36250</c:v>
                </c:pt>
                <c:pt idx="25">
                  <c:v>36341</c:v>
                </c:pt>
                <c:pt idx="26">
                  <c:v>36433</c:v>
                </c:pt>
                <c:pt idx="27">
                  <c:v>36525</c:v>
                </c:pt>
                <c:pt idx="28">
                  <c:v>36616</c:v>
                </c:pt>
                <c:pt idx="29">
                  <c:v>36707</c:v>
                </c:pt>
                <c:pt idx="30">
                  <c:v>36799</c:v>
                </c:pt>
                <c:pt idx="31">
                  <c:v>36891</c:v>
                </c:pt>
                <c:pt idx="32">
                  <c:v>36981</c:v>
                </c:pt>
                <c:pt idx="33">
                  <c:v>37072</c:v>
                </c:pt>
                <c:pt idx="34">
                  <c:v>37164</c:v>
                </c:pt>
                <c:pt idx="35">
                  <c:v>37256</c:v>
                </c:pt>
                <c:pt idx="36">
                  <c:v>37346</c:v>
                </c:pt>
                <c:pt idx="37">
                  <c:v>37437</c:v>
                </c:pt>
                <c:pt idx="38">
                  <c:v>37529</c:v>
                </c:pt>
                <c:pt idx="39">
                  <c:v>37621</c:v>
                </c:pt>
                <c:pt idx="40">
                  <c:v>37711</c:v>
                </c:pt>
                <c:pt idx="41">
                  <c:v>37802</c:v>
                </c:pt>
                <c:pt idx="42">
                  <c:v>37894</c:v>
                </c:pt>
                <c:pt idx="43">
                  <c:v>37986</c:v>
                </c:pt>
                <c:pt idx="44">
                  <c:v>38077</c:v>
                </c:pt>
                <c:pt idx="45">
                  <c:v>38168</c:v>
                </c:pt>
                <c:pt idx="46">
                  <c:v>38260</c:v>
                </c:pt>
                <c:pt idx="47">
                  <c:v>38352</c:v>
                </c:pt>
                <c:pt idx="48">
                  <c:v>38442</c:v>
                </c:pt>
                <c:pt idx="49">
                  <c:v>38533</c:v>
                </c:pt>
                <c:pt idx="50">
                  <c:v>38625</c:v>
                </c:pt>
                <c:pt idx="51">
                  <c:v>38717</c:v>
                </c:pt>
                <c:pt idx="52">
                  <c:v>38807</c:v>
                </c:pt>
                <c:pt idx="53">
                  <c:v>38898</c:v>
                </c:pt>
                <c:pt idx="54">
                  <c:v>38990</c:v>
                </c:pt>
                <c:pt idx="55">
                  <c:v>39082</c:v>
                </c:pt>
                <c:pt idx="56">
                  <c:v>39172</c:v>
                </c:pt>
                <c:pt idx="57">
                  <c:v>39263</c:v>
                </c:pt>
                <c:pt idx="58">
                  <c:v>39355</c:v>
                </c:pt>
                <c:pt idx="59">
                  <c:v>39447</c:v>
                </c:pt>
                <c:pt idx="60">
                  <c:v>39538</c:v>
                </c:pt>
                <c:pt idx="61">
                  <c:v>39629</c:v>
                </c:pt>
                <c:pt idx="62">
                  <c:v>39721</c:v>
                </c:pt>
                <c:pt idx="63">
                  <c:v>39813</c:v>
                </c:pt>
                <c:pt idx="64">
                  <c:v>39903</c:v>
                </c:pt>
                <c:pt idx="65">
                  <c:v>39994</c:v>
                </c:pt>
                <c:pt idx="66">
                  <c:v>40086</c:v>
                </c:pt>
                <c:pt idx="67">
                  <c:v>40178</c:v>
                </c:pt>
                <c:pt idx="68">
                  <c:v>40268</c:v>
                </c:pt>
                <c:pt idx="69">
                  <c:v>40359</c:v>
                </c:pt>
                <c:pt idx="70">
                  <c:v>40451</c:v>
                </c:pt>
                <c:pt idx="71">
                  <c:v>40543</c:v>
                </c:pt>
                <c:pt idx="72">
                  <c:v>40633</c:v>
                </c:pt>
                <c:pt idx="73">
                  <c:v>40724</c:v>
                </c:pt>
                <c:pt idx="74">
                  <c:v>40816</c:v>
                </c:pt>
                <c:pt idx="75">
                  <c:v>40908</c:v>
                </c:pt>
                <c:pt idx="76">
                  <c:v>40999</c:v>
                </c:pt>
                <c:pt idx="77">
                  <c:v>41090</c:v>
                </c:pt>
                <c:pt idx="78">
                  <c:v>41182</c:v>
                </c:pt>
                <c:pt idx="79">
                  <c:v>41274</c:v>
                </c:pt>
                <c:pt idx="80">
                  <c:v>41364</c:v>
                </c:pt>
                <c:pt idx="81">
                  <c:v>41455</c:v>
                </c:pt>
                <c:pt idx="82">
                  <c:v>41547</c:v>
                </c:pt>
                <c:pt idx="83">
                  <c:v>41639</c:v>
                </c:pt>
                <c:pt idx="84">
                  <c:v>41729</c:v>
                </c:pt>
                <c:pt idx="85">
                  <c:v>41820</c:v>
                </c:pt>
              </c:numCache>
            </c:numRef>
          </c:cat>
          <c:val>
            <c:numRef>
              <c:f>Calculations!$O$77:$CV$77</c:f>
              <c:numCache>
                <c:formatCode>General</c:formatCode>
                <c:ptCount val="86"/>
                <c:pt idx="0">
                  <c:v>-1.17</c:v>
                </c:pt>
                <c:pt idx="1">
                  <c:v>0.14000000000000001</c:v>
                </c:pt>
                <c:pt idx="2">
                  <c:v>0</c:v>
                </c:pt>
                <c:pt idx="3">
                  <c:v>0.34</c:v>
                </c:pt>
                <c:pt idx="4">
                  <c:v>-1.47</c:v>
                </c:pt>
                <c:pt idx="5">
                  <c:v>-0.23</c:v>
                </c:pt>
                <c:pt idx="6">
                  <c:v>1.45</c:v>
                </c:pt>
                <c:pt idx="7">
                  <c:v>-0.69</c:v>
                </c:pt>
                <c:pt idx="8">
                  <c:v>0.03</c:v>
                </c:pt>
                <c:pt idx="9">
                  <c:v>0.04</c:v>
                </c:pt>
                <c:pt idx="10">
                  <c:v>-0.03</c:v>
                </c:pt>
                <c:pt idx="11">
                  <c:v>-0.81</c:v>
                </c:pt>
                <c:pt idx="12">
                  <c:v>0.2</c:v>
                </c:pt>
                <c:pt idx="13">
                  <c:v>0.91</c:v>
                </c:pt>
                <c:pt idx="14">
                  <c:v>0.16</c:v>
                </c:pt>
                <c:pt idx="15">
                  <c:v>0.5</c:v>
                </c:pt>
                <c:pt idx="16">
                  <c:v>0.26</c:v>
                </c:pt>
                <c:pt idx="17">
                  <c:v>0.45</c:v>
                </c:pt>
                <c:pt idx="18">
                  <c:v>7.0000000000000007E-2</c:v>
                </c:pt>
                <c:pt idx="19">
                  <c:v>-0.13</c:v>
                </c:pt>
                <c:pt idx="20">
                  <c:v>-0.27</c:v>
                </c:pt>
                <c:pt idx="21">
                  <c:v>1.62</c:v>
                </c:pt>
                <c:pt idx="22">
                  <c:v>0.77</c:v>
                </c:pt>
                <c:pt idx="23">
                  <c:v>0.7</c:v>
                </c:pt>
                <c:pt idx="24">
                  <c:v>0.96</c:v>
                </c:pt>
                <c:pt idx="25">
                  <c:v>0.32</c:v>
                </c:pt>
                <c:pt idx="26">
                  <c:v>0.94</c:v>
                </c:pt>
                <c:pt idx="27">
                  <c:v>1.37</c:v>
                </c:pt>
                <c:pt idx="28">
                  <c:v>-0.56000000000000005</c:v>
                </c:pt>
                <c:pt idx="29">
                  <c:v>1.1299999999999999</c:v>
                </c:pt>
                <c:pt idx="30">
                  <c:v>-7.0000000000000007E-2</c:v>
                </c:pt>
                <c:pt idx="31">
                  <c:v>0.28999999999999998</c:v>
                </c:pt>
                <c:pt idx="32">
                  <c:v>1.2</c:v>
                </c:pt>
                <c:pt idx="33">
                  <c:v>1.67</c:v>
                </c:pt>
                <c:pt idx="34">
                  <c:v>0.98</c:v>
                </c:pt>
                <c:pt idx="35">
                  <c:v>2.4</c:v>
                </c:pt>
                <c:pt idx="36">
                  <c:v>1.1299999999999999</c:v>
                </c:pt>
                <c:pt idx="37">
                  <c:v>1.23</c:v>
                </c:pt>
                <c:pt idx="38">
                  <c:v>1</c:v>
                </c:pt>
                <c:pt idx="39">
                  <c:v>0.65</c:v>
                </c:pt>
                <c:pt idx="40">
                  <c:v>-0.05</c:v>
                </c:pt>
                <c:pt idx="41">
                  <c:v>1.1200000000000001</c:v>
                </c:pt>
                <c:pt idx="42">
                  <c:v>1.42</c:v>
                </c:pt>
                <c:pt idx="43">
                  <c:v>0.49</c:v>
                </c:pt>
                <c:pt idx="44">
                  <c:v>0.57999999999999996</c:v>
                </c:pt>
                <c:pt idx="45">
                  <c:v>0.55000000000000004</c:v>
                </c:pt>
                <c:pt idx="46">
                  <c:v>0.27</c:v>
                </c:pt>
                <c:pt idx="47">
                  <c:v>-7.0000000000000007E-2</c:v>
                </c:pt>
                <c:pt idx="48">
                  <c:v>0.1</c:v>
                </c:pt>
                <c:pt idx="49">
                  <c:v>0.14000000000000001</c:v>
                </c:pt>
                <c:pt idx="50">
                  <c:v>0.74</c:v>
                </c:pt>
                <c:pt idx="51">
                  <c:v>-0.08</c:v>
                </c:pt>
                <c:pt idx="52">
                  <c:v>1.01</c:v>
                </c:pt>
                <c:pt idx="53">
                  <c:v>0.26</c:v>
                </c:pt>
                <c:pt idx="54">
                  <c:v>0.22</c:v>
                </c:pt>
                <c:pt idx="55">
                  <c:v>0.23</c:v>
                </c:pt>
                <c:pt idx="56">
                  <c:v>0.36</c:v>
                </c:pt>
                <c:pt idx="57">
                  <c:v>0.49</c:v>
                </c:pt>
                <c:pt idx="58">
                  <c:v>0.53</c:v>
                </c:pt>
                <c:pt idx="59">
                  <c:v>0.28000000000000003</c:v>
                </c:pt>
                <c:pt idx="60">
                  <c:v>0.6</c:v>
                </c:pt>
                <c:pt idx="61">
                  <c:v>2.0699999999999998</c:v>
                </c:pt>
                <c:pt idx="62">
                  <c:v>1.39</c:v>
                </c:pt>
                <c:pt idx="63">
                  <c:v>0</c:v>
                </c:pt>
                <c:pt idx="64">
                  <c:v>0.7</c:v>
                </c:pt>
                <c:pt idx="65">
                  <c:v>2.89</c:v>
                </c:pt>
                <c:pt idx="66">
                  <c:v>0.84</c:v>
                </c:pt>
                <c:pt idx="67">
                  <c:v>0.77</c:v>
                </c:pt>
                <c:pt idx="68">
                  <c:v>0.33</c:v>
                </c:pt>
                <c:pt idx="69">
                  <c:v>0.25</c:v>
                </c:pt>
                <c:pt idx="70">
                  <c:v>-0.45</c:v>
                </c:pt>
                <c:pt idx="71">
                  <c:v>-1.26</c:v>
                </c:pt>
                <c:pt idx="72">
                  <c:v>-1.24</c:v>
                </c:pt>
                <c:pt idx="73">
                  <c:v>7.0000000000000007E-2</c:v>
                </c:pt>
                <c:pt idx="74">
                  <c:v>-0.41</c:v>
                </c:pt>
                <c:pt idx="75">
                  <c:v>-0.26</c:v>
                </c:pt>
                <c:pt idx="76">
                  <c:v>-0.48</c:v>
                </c:pt>
                <c:pt idx="77">
                  <c:v>-0.28999999999999998</c:v>
                </c:pt>
                <c:pt idx="78">
                  <c:v>0.56999999999999995</c:v>
                </c:pt>
                <c:pt idx="79">
                  <c:v>-0.82</c:v>
                </c:pt>
                <c:pt idx="80">
                  <c:v>-1.87</c:v>
                </c:pt>
                <c:pt idx="81">
                  <c:v>-0.99</c:v>
                </c:pt>
                <c:pt idx="82">
                  <c:v>-0.76</c:v>
                </c:pt>
                <c:pt idx="83">
                  <c:v>-0.67</c:v>
                </c:pt>
                <c:pt idx="84">
                  <c:v>-0.42</c:v>
                </c:pt>
                <c:pt idx="85">
                  <c:v>-0.42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6846080"/>
        <c:axId val="256860160"/>
      </c:lineChart>
      <c:dateAx>
        <c:axId val="256846080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low"/>
        <c:crossAx val="256860160"/>
        <c:crossesAt val="-3"/>
        <c:auto val="1"/>
        <c:lblOffset val="100"/>
        <c:baseTimeUnit val="months"/>
        <c:majorUnit val="12"/>
        <c:majorTimeUnit val="months"/>
      </c:dateAx>
      <c:valAx>
        <c:axId val="25686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000000">
                  <a:lumMod val="100000"/>
                  <a:alpha val="3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</c:majorGridlines>
        <c:numFmt formatCode="General" sourceLinked="1"/>
        <c:majorTickMark val="none"/>
        <c:minorTickMark val="none"/>
        <c:tickLblPos val="nextTo"/>
        <c:crossAx val="256846080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4.3049139515269362E-2"/>
          <c:y val="0.82893737241178189"/>
          <c:w val="0.61919930726750128"/>
          <c:h val="3.7622623314254471E-2"/>
        </c:manualLayout>
      </c:layout>
      <c:overlay val="0"/>
    </c:legend>
    <c:plotVisOnly val="1"/>
    <c:dispBlanksAs val="gap"/>
    <c:showDLblsOverMax val="0"/>
  </c:chart>
  <c:spPr>
    <a:solidFill>
      <a:sysClr val="window" lastClr="FFFFFF">
        <a:lumMod val="100000"/>
      </a:sysClr>
    </a:solidFill>
    <a:ln w="9525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9525" cap="flat" cmpd="sng" algn="ctr">
          <a:solidFill>
            <a:sysClr val="windowText" lastClr="000000">
              <a:tint val="75000"/>
              <a:shade val="95000"/>
              <a:satMod val="105000"/>
            </a:sysClr>
          </a:solidFill>
          <a:prstDash val="solid"/>
          <a:round/>
        </a14:hiddenLine>
      </a:ext>
    </a:extLst>
  </c:spPr>
  <c:txPr>
    <a:bodyPr/>
    <a:lstStyle/>
    <a:p>
      <a:pPr>
        <a:defRPr sz="900">
          <a:latin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Calculations!$B$67</c:f>
              <c:strCache>
                <c:ptCount val="1"/>
                <c:pt idx="0">
                  <c:v>FI</c:v>
                </c:pt>
              </c:strCache>
            </c:strRef>
          </c:tx>
          <c:invertIfNegative val="0"/>
          <c:cat>
            <c:numRef>
              <c:f>Calculations!$R$9:$CV$9</c:f>
              <c:numCache>
                <c:formatCode>mmm"-"yyyy</c:formatCode>
                <c:ptCount val="83"/>
                <c:pt idx="0">
                  <c:v>34334</c:v>
                </c:pt>
                <c:pt idx="1">
                  <c:v>34424</c:v>
                </c:pt>
                <c:pt idx="2">
                  <c:v>34515</c:v>
                </c:pt>
                <c:pt idx="3">
                  <c:v>34607</c:v>
                </c:pt>
                <c:pt idx="4">
                  <c:v>34699</c:v>
                </c:pt>
                <c:pt idx="5">
                  <c:v>34789</c:v>
                </c:pt>
                <c:pt idx="6">
                  <c:v>34880</c:v>
                </c:pt>
                <c:pt idx="7">
                  <c:v>34972</c:v>
                </c:pt>
                <c:pt idx="8">
                  <c:v>35064</c:v>
                </c:pt>
                <c:pt idx="9">
                  <c:v>35155</c:v>
                </c:pt>
                <c:pt idx="10">
                  <c:v>35246</c:v>
                </c:pt>
                <c:pt idx="11">
                  <c:v>35338</c:v>
                </c:pt>
                <c:pt idx="12">
                  <c:v>35430</c:v>
                </c:pt>
                <c:pt idx="13">
                  <c:v>35520</c:v>
                </c:pt>
                <c:pt idx="14">
                  <c:v>35611</c:v>
                </c:pt>
                <c:pt idx="15">
                  <c:v>35703</c:v>
                </c:pt>
                <c:pt idx="16">
                  <c:v>35795</c:v>
                </c:pt>
                <c:pt idx="17">
                  <c:v>35885</c:v>
                </c:pt>
                <c:pt idx="18">
                  <c:v>35976</c:v>
                </c:pt>
                <c:pt idx="19">
                  <c:v>36068</c:v>
                </c:pt>
                <c:pt idx="20">
                  <c:v>36160</c:v>
                </c:pt>
                <c:pt idx="21">
                  <c:v>36250</c:v>
                </c:pt>
                <c:pt idx="22">
                  <c:v>36341</c:v>
                </c:pt>
                <c:pt idx="23">
                  <c:v>36433</c:v>
                </c:pt>
                <c:pt idx="24">
                  <c:v>36525</c:v>
                </c:pt>
                <c:pt idx="25">
                  <c:v>36616</c:v>
                </c:pt>
                <c:pt idx="26">
                  <c:v>36707</c:v>
                </c:pt>
                <c:pt idx="27">
                  <c:v>36799</c:v>
                </c:pt>
                <c:pt idx="28">
                  <c:v>36891</c:v>
                </c:pt>
                <c:pt idx="29">
                  <c:v>36981</c:v>
                </c:pt>
                <c:pt idx="30">
                  <c:v>37072</c:v>
                </c:pt>
                <c:pt idx="31">
                  <c:v>37164</c:v>
                </c:pt>
                <c:pt idx="32">
                  <c:v>37256</c:v>
                </c:pt>
                <c:pt idx="33">
                  <c:v>37346</c:v>
                </c:pt>
                <c:pt idx="34">
                  <c:v>37437</c:v>
                </c:pt>
                <c:pt idx="35">
                  <c:v>37529</c:v>
                </c:pt>
                <c:pt idx="36">
                  <c:v>37621</c:v>
                </c:pt>
                <c:pt idx="37">
                  <c:v>37711</c:v>
                </c:pt>
                <c:pt idx="38">
                  <c:v>37802</c:v>
                </c:pt>
                <c:pt idx="39">
                  <c:v>37894</c:v>
                </c:pt>
                <c:pt idx="40">
                  <c:v>37986</c:v>
                </c:pt>
                <c:pt idx="41">
                  <c:v>38077</c:v>
                </c:pt>
                <c:pt idx="42">
                  <c:v>38168</c:v>
                </c:pt>
                <c:pt idx="43">
                  <c:v>38260</c:v>
                </c:pt>
                <c:pt idx="44">
                  <c:v>38352</c:v>
                </c:pt>
                <c:pt idx="45">
                  <c:v>38442</c:v>
                </c:pt>
                <c:pt idx="46">
                  <c:v>38533</c:v>
                </c:pt>
                <c:pt idx="47">
                  <c:v>38625</c:v>
                </c:pt>
                <c:pt idx="48">
                  <c:v>38717</c:v>
                </c:pt>
                <c:pt idx="49">
                  <c:v>38807</c:v>
                </c:pt>
                <c:pt idx="50">
                  <c:v>38898</c:v>
                </c:pt>
                <c:pt idx="51">
                  <c:v>38990</c:v>
                </c:pt>
                <c:pt idx="52">
                  <c:v>39082</c:v>
                </c:pt>
                <c:pt idx="53">
                  <c:v>39172</c:v>
                </c:pt>
                <c:pt idx="54">
                  <c:v>39263</c:v>
                </c:pt>
                <c:pt idx="55">
                  <c:v>39355</c:v>
                </c:pt>
                <c:pt idx="56">
                  <c:v>39447</c:v>
                </c:pt>
                <c:pt idx="57">
                  <c:v>39538</c:v>
                </c:pt>
                <c:pt idx="58">
                  <c:v>39629</c:v>
                </c:pt>
                <c:pt idx="59">
                  <c:v>39721</c:v>
                </c:pt>
                <c:pt idx="60">
                  <c:v>39813</c:v>
                </c:pt>
                <c:pt idx="61">
                  <c:v>39903</c:v>
                </c:pt>
                <c:pt idx="62">
                  <c:v>39994</c:v>
                </c:pt>
                <c:pt idx="63">
                  <c:v>40086</c:v>
                </c:pt>
                <c:pt idx="64">
                  <c:v>40178</c:v>
                </c:pt>
                <c:pt idx="65">
                  <c:v>40268</c:v>
                </c:pt>
                <c:pt idx="66">
                  <c:v>40359</c:v>
                </c:pt>
                <c:pt idx="67">
                  <c:v>40451</c:v>
                </c:pt>
                <c:pt idx="68">
                  <c:v>40543</c:v>
                </c:pt>
                <c:pt idx="69">
                  <c:v>40633</c:v>
                </c:pt>
                <c:pt idx="70">
                  <c:v>40724</c:v>
                </c:pt>
                <c:pt idx="71">
                  <c:v>40816</c:v>
                </c:pt>
                <c:pt idx="72">
                  <c:v>40908</c:v>
                </c:pt>
                <c:pt idx="73">
                  <c:v>40999</c:v>
                </c:pt>
                <c:pt idx="74">
                  <c:v>41090</c:v>
                </c:pt>
                <c:pt idx="75">
                  <c:v>41182</c:v>
                </c:pt>
                <c:pt idx="76">
                  <c:v>41274</c:v>
                </c:pt>
                <c:pt idx="77">
                  <c:v>41364</c:v>
                </c:pt>
                <c:pt idx="78">
                  <c:v>41455</c:v>
                </c:pt>
                <c:pt idx="79">
                  <c:v>41547</c:v>
                </c:pt>
                <c:pt idx="80">
                  <c:v>41639</c:v>
                </c:pt>
                <c:pt idx="81">
                  <c:v>41729</c:v>
                </c:pt>
                <c:pt idx="82">
                  <c:v>41820</c:v>
                </c:pt>
              </c:numCache>
            </c:numRef>
          </c:cat>
          <c:val>
            <c:numRef>
              <c:f>Calculations!$R$67:$CV$67</c:f>
              <c:numCache>
                <c:formatCode>General</c:formatCode>
                <c:ptCount val="83"/>
                <c:pt idx="0">
                  <c:v>-0.5973098168440869</c:v>
                </c:pt>
                <c:pt idx="1">
                  <c:v>-0.7345758855147545</c:v>
                </c:pt>
                <c:pt idx="2">
                  <c:v>-0.74066192996998104</c:v>
                </c:pt>
                <c:pt idx="3">
                  <c:v>-0.53803883227366134</c:v>
                </c:pt>
                <c:pt idx="4">
                  <c:v>-0.73784871453196599</c:v>
                </c:pt>
                <c:pt idx="5">
                  <c:v>-0.47564365170655226</c:v>
                </c:pt>
                <c:pt idx="6">
                  <c:v>-0.42976298457480605</c:v>
                </c:pt>
                <c:pt idx="7">
                  <c:v>-0.7232038694543319</c:v>
                </c:pt>
                <c:pt idx="8">
                  <c:v>-0.7768943053764521</c:v>
                </c:pt>
                <c:pt idx="9">
                  <c:v>-0.78490213018547927</c:v>
                </c:pt>
                <c:pt idx="10">
                  <c:v>-0.62156702952021736</c:v>
                </c:pt>
                <c:pt idx="11">
                  <c:v>-0.64452505726216214</c:v>
                </c:pt>
                <c:pt idx="12">
                  <c:v>-0.31609802782506874</c:v>
                </c:pt>
                <c:pt idx="13">
                  <c:v>-0.40835077191149838</c:v>
                </c:pt>
                <c:pt idx="14">
                  <c:v>-0.66825445896376545</c:v>
                </c:pt>
                <c:pt idx="15">
                  <c:v>-0.67856916027694836</c:v>
                </c:pt>
                <c:pt idx="16">
                  <c:v>-0.87673753244221009</c:v>
                </c:pt>
                <c:pt idx="17">
                  <c:v>-1.036540950847836</c:v>
                </c:pt>
                <c:pt idx="18">
                  <c:v>-0.78173825835232158</c:v>
                </c:pt>
                <c:pt idx="19">
                  <c:v>-0.67743046512660698</c:v>
                </c:pt>
                <c:pt idx="20">
                  <c:v>-0.52990257971527921</c:v>
                </c:pt>
                <c:pt idx="21">
                  <c:v>-0.2990549944948685</c:v>
                </c:pt>
                <c:pt idx="22">
                  <c:v>-0.50869730982431693</c:v>
                </c:pt>
                <c:pt idx="23">
                  <c:v>-0.38174557510714263</c:v>
                </c:pt>
                <c:pt idx="24">
                  <c:v>-0.21781792598493188</c:v>
                </c:pt>
                <c:pt idx="25">
                  <c:v>-0.42436397529188574</c:v>
                </c:pt>
                <c:pt idx="26">
                  <c:v>-0.32998431730681171</c:v>
                </c:pt>
                <c:pt idx="27">
                  <c:v>-0.54872897590812042</c:v>
                </c:pt>
                <c:pt idx="28">
                  <c:v>-0.7207251539157723</c:v>
                </c:pt>
                <c:pt idx="29">
                  <c:v>-0.2104344520470674</c:v>
                </c:pt>
                <c:pt idx="30">
                  <c:v>8.1890240255469982E-3</c:v>
                </c:pt>
                <c:pt idx="31">
                  <c:v>0.30145021978926778</c:v>
                </c:pt>
                <c:pt idx="32">
                  <c:v>0.821227753384563</c:v>
                </c:pt>
                <c:pt idx="33">
                  <c:v>1.1201829899326243</c:v>
                </c:pt>
                <c:pt idx="34">
                  <c:v>1.3349561916598978</c:v>
                </c:pt>
                <c:pt idx="35">
                  <c:v>1.5789750742988933</c:v>
                </c:pt>
                <c:pt idx="36">
                  <c:v>1.4187047471439485</c:v>
                </c:pt>
                <c:pt idx="37">
                  <c:v>1.0925935895339232</c:v>
                </c:pt>
                <c:pt idx="38">
                  <c:v>1.099753963686821</c:v>
                </c:pt>
                <c:pt idx="39">
                  <c:v>0.89257349808936937</c:v>
                </c:pt>
                <c:pt idx="40">
                  <c:v>0.77715908050228488</c:v>
                </c:pt>
                <c:pt idx="41">
                  <c:v>0.71808119547666216</c:v>
                </c:pt>
                <c:pt idx="42">
                  <c:v>0.35525473101862881</c:v>
                </c:pt>
                <c:pt idx="43">
                  <c:v>0.19824192681349129</c:v>
                </c:pt>
                <c:pt idx="44">
                  <c:v>-0.13452592450361534</c:v>
                </c:pt>
                <c:pt idx="45">
                  <c:v>-0.3427640709646349</c:v>
                </c:pt>
                <c:pt idx="46">
                  <c:v>-0.59730238326988472</c:v>
                </c:pt>
                <c:pt idx="47">
                  <c:v>-0.62235194748740319</c:v>
                </c:pt>
                <c:pt idx="48">
                  <c:v>-0.72811827120567396</c:v>
                </c:pt>
                <c:pt idx="49">
                  <c:v>-0.64064084220685236</c:v>
                </c:pt>
                <c:pt idx="50">
                  <c:v>-0.65202871150286934</c:v>
                </c:pt>
                <c:pt idx="51">
                  <c:v>-0.73227176274430539</c:v>
                </c:pt>
                <c:pt idx="52">
                  <c:v>-0.51486673263659932</c:v>
                </c:pt>
                <c:pt idx="53">
                  <c:v>-0.64963656690176419</c:v>
                </c:pt>
                <c:pt idx="54">
                  <c:v>-0.49684916184841998</c:v>
                </c:pt>
                <c:pt idx="55">
                  <c:v>-0.36647459978631841</c:v>
                </c:pt>
                <c:pt idx="56">
                  <c:v>-0.30594184391529222</c:v>
                </c:pt>
                <c:pt idx="57">
                  <c:v>-9.3546664966375981E-2</c:v>
                </c:pt>
                <c:pt idx="58">
                  <c:v>0.40407529331576608</c:v>
                </c:pt>
                <c:pt idx="59">
                  <c:v>0.77964763391458047</c:v>
                </c:pt>
                <c:pt idx="60">
                  <c:v>0.93756228659568697</c:v>
                </c:pt>
                <c:pt idx="61">
                  <c:v>1.4749910862689375</c:v>
                </c:pt>
                <c:pt idx="62">
                  <c:v>1.9796436464227907</c:v>
                </c:pt>
                <c:pt idx="63">
                  <c:v>2.3553172016132446</c:v>
                </c:pt>
                <c:pt idx="64">
                  <c:v>2.6919114226422423</c:v>
                </c:pt>
                <c:pt idx="65">
                  <c:v>2.4655232530037674</c:v>
                </c:pt>
                <c:pt idx="66">
                  <c:v>1.8028117462286484</c:v>
                </c:pt>
                <c:pt idx="67">
                  <c:v>1.2241834993838452</c:v>
                </c:pt>
                <c:pt idx="68">
                  <c:v>0.67756213272917543</c:v>
                </c:pt>
                <c:pt idx="69">
                  <c:v>-0.13821887352340106</c:v>
                </c:pt>
                <c:pt idx="70">
                  <c:v>-0.63055004812024862</c:v>
                </c:pt>
                <c:pt idx="71">
                  <c:v>-1.1393020094387438</c:v>
                </c:pt>
                <c:pt idx="72">
                  <c:v>-1.3768815508842311</c:v>
                </c:pt>
                <c:pt idx="73">
                  <c:v>-1.2507420387277501</c:v>
                </c:pt>
                <c:pt idx="74">
                  <c:v>-1.2906222039470021</c:v>
                </c:pt>
                <c:pt idx="75">
                  <c:v>-0.9557008450567932</c:v>
                </c:pt>
                <c:pt idx="76">
                  <c:v>-1.1195659611949278</c:v>
                </c:pt>
                <c:pt idx="77">
                  <c:v>-1.2097901096829615</c:v>
                </c:pt>
                <c:pt idx="78">
                  <c:v>-1.2488058965050306</c:v>
                </c:pt>
                <c:pt idx="79">
                  <c:v>-1.4017463764487599</c:v>
                </c:pt>
                <c:pt idx="80">
                  <c:v>-1.3121065006474362</c:v>
                </c:pt>
                <c:pt idx="81">
                  <c:v>-1.0719774900468302</c:v>
                </c:pt>
                <c:pt idx="82">
                  <c:v>-0.90274946160378466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6869888"/>
        <c:axId val="256871424"/>
      </c:barChart>
      <c:dateAx>
        <c:axId val="256869888"/>
        <c:scaling>
          <c:orientation val="minMax"/>
        </c:scaling>
        <c:delete val="0"/>
        <c:axPos val="b"/>
        <c:numFmt formatCode="mmm&quot;-&quot;yyyy" sourceLinked="1"/>
        <c:majorTickMark val="out"/>
        <c:minorTickMark val="none"/>
        <c:tickLblPos val="low"/>
        <c:crossAx val="256871424"/>
        <c:crosses val="autoZero"/>
        <c:auto val="1"/>
        <c:lblOffset val="100"/>
        <c:baseTimeUnit val="months"/>
      </c:dateAx>
      <c:valAx>
        <c:axId val="256871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68698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Calculations!$B$67</c:f>
              <c:strCache>
                <c:ptCount val="1"/>
                <c:pt idx="0">
                  <c:v>FI</c:v>
                </c:pt>
              </c:strCache>
            </c:strRef>
          </c:tx>
          <c:marker>
            <c:symbol val="none"/>
          </c:marker>
          <c:cat>
            <c:numRef>
              <c:f>Calculations!$R$9:$CV$9</c:f>
              <c:numCache>
                <c:formatCode>mmm"-"yyyy</c:formatCode>
                <c:ptCount val="83"/>
                <c:pt idx="0">
                  <c:v>34334</c:v>
                </c:pt>
                <c:pt idx="1">
                  <c:v>34424</c:v>
                </c:pt>
                <c:pt idx="2">
                  <c:v>34515</c:v>
                </c:pt>
                <c:pt idx="3">
                  <c:v>34607</c:v>
                </c:pt>
                <c:pt idx="4">
                  <c:v>34699</c:v>
                </c:pt>
                <c:pt idx="5">
                  <c:v>34789</c:v>
                </c:pt>
                <c:pt idx="6">
                  <c:v>34880</c:v>
                </c:pt>
                <c:pt idx="7">
                  <c:v>34972</c:v>
                </c:pt>
                <c:pt idx="8">
                  <c:v>35064</c:v>
                </c:pt>
                <c:pt idx="9">
                  <c:v>35155</c:v>
                </c:pt>
                <c:pt idx="10">
                  <c:v>35246</c:v>
                </c:pt>
                <c:pt idx="11">
                  <c:v>35338</c:v>
                </c:pt>
                <c:pt idx="12">
                  <c:v>35430</c:v>
                </c:pt>
                <c:pt idx="13">
                  <c:v>35520</c:v>
                </c:pt>
                <c:pt idx="14">
                  <c:v>35611</c:v>
                </c:pt>
                <c:pt idx="15">
                  <c:v>35703</c:v>
                </c:pt>
                <c:pt idx="16">
                  <c:v>35795</c:v>
                </c:pt>
                <c:pt idx="17">
                  <c:v>35885</c:v>
                </c:pt>
                <c:pt idx="18">
                  <c:v>35976</c:v>
                </c:pt>
                <c:pt idx="19">
                  <c:v>36068</c:v>
                </c:pt>
                <c:pt idx="20">
                  <c:v>36160</c:v>
                </c:pt>
                <c:pt idx="21">
                  <c:v>36250</c:v>
                </c:pt>
                <c:pt idx="22">
                  <c:v>36341</c:v>
                </c:pt>
                <c:pt idx="23">
                  <c:v>36433</c:v>
                </c:pt>
                <c:pt idx="24">
                  <c:v>36525</c:v>
                </c:pt>
                <c:pt idx="25">
                  <c:v>36616</c:v>
                </c:pt>
                <c:pt idx="26">
                  <c:v>36707</c:v>
                </c:pt>
                <c:pt idx="27">
                  <c:v>36799</c:v>
                </c:pt>
                <c:pt idx="28">
                  <c:v>36891</c:v>
                </c:pt>
                <c:pt idx="29">
                  <c:v>36981</c:v>
                </c:pt>
                <c:pt idx="30">
                  <c:v>37072</c:v>
                </c:pt>
                <c:pt idx="31">
                  <c:v>37164</c:v>
                </c:pt>
                <c:pt idx="32">
                  <c:v>37256</c:v>
                </c:pt>
                <c:pt idx="33">
                  <c:v>37346</c:v>
                </c:pt>
                <c:pt idx="34">
                  <c:v>37437</c:v>
                </c:pt>
                <c:pt idx="35">
                  <c:v>37529</c:v>
                </c:pt>
                <c:pt idx="36">
                  <c:v>37621</c:v>
                </c:pt>
                <c:pt idx="37">
                  <c:v>37711</c:v>
                </c:pt>
                <c:pt idx="38">
                  <c:v>37802</c:v>
                </c:pt>
                <c:pt idx="39">
                  <c:v>37894</c:v>
                </c:pt>
                <c:pt idx="40">
                  <c:v>37986</c:v>
                </c:pt>
                <c:pt idx="41">
                  <c:v>38077</c:v>
                </c:pt>
                <c:pt idx="42">
                  <c:v>38168</c:v>
                </c:pt>
                <c:pt idx="43">
                  <c:v>38260</c:v>
                </c:pt>
                <c:pt idx="44">
                  <c:v>38352</c:v>
                </c:pt>
                <c:pt idx="45">
                  <c:v>38442</c:v>
                </c:pt>
                <c:pt idx="46">
                  <c:v>38533</c:v>
                </c:pt>
                <c:pt idx="47">
                  <c:v>38625</c:v>
                </c:pt>
                <c:pt idx="48">
                  <c:v>38717</c:v>
                </c:pt>
                <c:pt idx="49">
                  <c:v>38807</c:v>
                </c:pt>
                <c:pt idx="50">
                  <c:v>38898</c:v>
                </c:pt>
                <c:pt idx="51">
                  <c:v>38990</c:v>
                </c:pt>
                <c:pt idx="52">
                  <c:v>39082</c:v>
                </c:pt>
                <c:pt idx="53">
                  <c:v>39172</c:v>
                </c:pt>
                <c:pt idx="54">
                  <c:v>39263</c:v>
                </c:pt>
                <c:pt idx="55">
                  <c:v>39355</c:v>
                </c:pt>
                <c:pt idx="56">
                  <c:v>39447</c:v>
                </c:pt>
                <c:pt idx="57">
                  <c:v>39538</c:v>
                </c:pt>
                <c:pt idx="58">
                  <c:v>39629</c:v>
                </c:pt>
                <c:pt idx="59">
                  <c:v>39721</c:v>
                </c:pt>
                <c:pt idx="60">
                  <c:v>39813</c:v>
                </c:pt>
                <c:pt idx="61">
                  <c:v>39903</c:v>
                </c:pt>
                <c:pt idx="62">
                  <c:v>39994</c:v>
                </c:pt>
                <c:pt idx="63">
                  <c:v>40086</c:v>
                </c:pt>
                <c:pt idx="64">
                  <c:v>40178</c:v>
                </c:pt>
                <c:pt idx="65">
                  <c:v>40268</c:v>
                </c:pt>
                <c:pt idx="66">
                  <c:v>40359</c:v>
                </c:pt>
                <c:pt idx="67">
                  <c:v>40451</c:v>
                </c:pt>
                <c:pt idx="68">
                  <c:v>40543</c:v>
                </c:pt>
                <c:pt idx="69">
                  <c:v>40633</c:v>
                </c:pt>
                <c:pt idx="70">
                  <c:v>40724</c:v>
                </c:pt>
                <c:pt idx="71">
                  <c:v>40816</c:v>
                </c:pt>
                <c:pt idx="72">
                  <c:v>40908</c:v>
                </c:pt>
                <c:pt idx="73">
                  <c:v>40999</c:v>
                </c:pt>
                <c:pt idx="74">
                  <c:v>41090</c:v>
                </c:pt>
                <c:pt idx="75">
                  <c:v>41182</c:v>
                </c:pt>
                <c:pt idx="76">
                  <c:v>41274</c:v>
                </c:pt>
                <c:pt idx="77">
                  <c:v>41364</c:v>
                </c:pt>
                <c:pt idx="78">
                  <c:v>41455</c:v>
                </c:pt>
                <c:pt idx="79">
                  <c:v>41547</c:v>
                </c:pt>
                <c:pt idx="80">
                  <c:v>41639</c:v>
                </c:pt>
                <c:pt idx="81">
                  <c:v>41729</c:v>
                </c:pt>
                <c:pt idx="82">
                  <c:v>41820</c:v>
                </c:pt>
              </c:numCache>
            </c:numRef>
          </c:cat>
          <c:val>
            <c:numRef>
              <c:f>Calculations!$R$67:$CV$67</c:f>
              <c:numCache>
                <c:formatCode>General</c:formatCode>
                <c:ptCount val="83"/>
                <c:pt idx="0">
                  <c:v>-0.5973098168440869</c:v>
                </c:pt>
                <c:pt idx="1">
                  <c:v>-0.7345758855147545</c:v>
                </c:pt>
                <c:pt idx="2">
                  <c:v>-0.74066192996998104</c:v>
                </c:pt>
                <c:pt idx="3">
                  <c:v>-0.53803883227366134</c:v>
                </c:pt>
                <c:pt idx="4">
                  <c:v>-0.73784871453196599</c:v>
                </c:pt>
                <c:pt idx="5">
                  <c:v>-0.47564365170655226</c:v>
                </c:pt>
                <c:pt idx="6">
                  <c:v>-0.42976298457480605</c:v>
                </c:pt>
                <c:pt idx="7">
                  <c:v>-0.7232038694543319</c:v>
                </c:pt>
                <c:pt idx="8">
                  <c:v>-0.7768943053764521</c:v>
                </c:pt>
                <c:pt idx="9">
                  <c:v>-0.78490213018547927</c:v>
                </c:pt>
                <c:pt idx="10">
                  <c:v>-0.62156702952021736</c:v>
                </c:pt>
                <c:pt idx="11">
                  <c:v>-0.64452505726216214</c:v>
                </c:pt>
                <c:pt idx="12">
                  <c:v>-0.31609802782506874</c:v>
                </c:pt>
                <c:pt idx="13">
                  <c:v>-0.40835077191149838</c:v>
                </c:pt>
                <c:pt idx="14">
                  <c:v>-0.66825445896376545</c:v>
                </c:pt>
                <c:pt idx="15">
                  <c:v>-0.67856916027694836</c:v>
                </c:pt>
                <c:pt idx="16">
                  <c:v>-0.87673753244221009</c:v>
                </c:pt>
                <c:pt idx="17">
                  <c:v>-1.036540950847836</c:v>
                </c:pt>
                <c:pt idx="18">
                  <c:v>-0.78173825835232158</c:v>
                </c:pt>
                <c:pt idx="19">
                  <c:v>-0.67743046512660698</c:v>
                </c:pt>
                <c:pt idx="20">
                  <c:v>-0.52990257971527921</c:v>
                </c:pt>
                <c:pt idx="21">
                  <c:v>-0.2990549944948685</c:v>
                </c:pt>
                <c:pt idx="22">
                  <c:v>-0.50869730982431693</c:v>
                </c:pt>
                <c:pt idx="23">
                  <c:v>-0.38174557510714263</c:v>
                </c:pt>
                <c:pt idx="24">
                  <c:v>-0.21781792598493188</c:v>
                </c:pt>
                <c:pt idx="25">
                  <c:v>-0.42436397529188574</c:v>
                </c:pt>
                <c:pt idx="26">
                  <c:v>-0.32998431730681171</c:v>
                </c:pt>
                <c:pt idx="27">
                  <c:v>-0.54872897590812042</c:v>
                </c:pt>
                <c:pt idx="28">
                  <c:v>-0.7207251539157723</c:v>
                </c:pt>
                <c:pt idx="29">
                  <c:v>-0.2104344520470674</c:v>
                </c:pt>
                <c:pt idx="30">
                  <c:v>8.1890240255469982E-3</c:v>
                </c:pt>
                <c:pt idx="31">
                  <c:v>0.30145021978926778</c:v>
                </c:pt>
                <c:pt idx="32">
                  <c:v>0.821227753384563</c:v>
                </c:pt>
                <c:pt idx="33">
                  <c:v>1.1201829899326243</c:v>
                </c:pt>
                <c:pt idx="34">
                  <c:v>1.3349561916598978</c:v>
                </c:pt>
                <c:pt idx="35">
                  <c:v>1.5789750742988933</c:v>
                </c:pt>
                <c:pt idx="36">
                  <c:v>1.4187047471439485</c:v>
                </c:pt>
                <c:pt idx="37">
                  <c:v>1.0925935895339232</c:v>
                </c:pt>
                <c:pt idx="38">
                  <c:v>1.099753963686821</c:v>
                </c:pt>
                <c:pt idx="39">
                  <c:v>0.89257349808936937</c:v>
                </c:pt>
                <c:pt idx="40">
                  <c:v>0.77715908050228488</c:v>
                </c:pt>
                <c:pt idx="41">
                  <c:v>0.71808119547666216</c:v>
                </c:pt>
                <c:pt idx="42">
                  <c:v>0.35525473101862881</c:v>
                </c:pt>
                <c:pt idx="43">
                  <c:v>0.19824192681349129</c:v>
                </c:pt>
                <c:pt idx="44">
                  <c:v>-0.13452592450361534</c:v>
                </c:pt>
                <c:pt idx="45">
                  <c:v>-0.3427640709646349</c:v>
                </c:pt>
                <c:pt idx="46">
                  <c:v>-0.59730238326988472</c:v>
                </c:pt>
                <c:pt idx="47">
                  <c:v>-0.62235194748740319</c:v>
                </c:pt>
                <c:pt idx="48">
                  <c:v>-0.72811827120567396</c:v>
                </c:pt>
                <c:pt idx="49">
                  <c:v>-0.64064084220685236</c:v>
                </c:pt>
                <c:pt idx="50">
                  <c:v>-0.65202871150286934</c:v>
                </c:pt>
                <c:pt idx="51">
                  <c:v>-0.73227176274430539</c:v>
                </c:pt>
                <c:pt idx="52">
                  <c:v>-0.51486673263659932</c:v>
                </c:pt>
                <c:pt idx="53">
                  <c:v>-0.64963656690176419</c:v>
                </c:pt>
                <c:pt idx="54">
                  <c:v>-0.49684916184841998</c:v>
                </c:pt>
                <c:pt idx="55">
                  <c:v>-0.36647459978631841</c:v>
                </c:pt>
                <c:pt idx="56">
                  <c:v>-0.30594184391529222</c:v>
                </c:pt>
                <c:pt idx="57">
                  <c:v>-9.3546664966375981E-2</c:v>
                </c:pt>
                <c:pt idx="58">
                  <c:v>0.40407529331576608</c:v>
                </c:pt>
                <c:pt idx="59">
                  <c:v>0.77964763391458047</c:v>
                </c:pt>
                <c:pt idx="60">
                  <c:v>0.93756228659568697</c:v>
                </c:pt>
                <c:pt idx="61">
                  <c:v>1.4749910862689375</c:v>
                </c:pt>
                <c:pt idx="62">
                  <c:v>1.9796436464227907</c:v>
                </c:pt>
                <c:pt idx="63">
                  <c:v>2.3553172016132446</c:v>
                </c:pt>
                <c:pt idx="64">
                  <c:v>2.6919114226422423</c:v>
                </c:pt>
                <c:pt idx="65">
                  <c:v>2.4655232530037674</c:v>
                </c:pt>
                <c:pt idx="66">
                  <c:v>1.8028117462286484</c:v>
                </c:pt>
                <c:pt idx="67">
                  <c:v>1.2241834993838452</c:v>
                </c:pt>
                <c:pt idx="68">
                  <c:v>0.67756213272917543</c:v>
                </c:pt>
                <c:pt idx="69">
                  <c:v>-0.13821887352340106</c:v>
                </c:pt>
                <c:pt idx="70">
                  <c:v>-0.63055004812024862</c:v>
                </c:pt>
                <c:pt idx="71">
                  <c:v>-1.1393020094387438</c:v>
                </c:pt>
                <c:pt idx="72">
                  <c:v>-1.3768815508842311</c:v>
                </c:pt>
                <c:pt idx="73">
                  <c:v>-1.2507420387277501</c:v>
                </c:pt>
                <c:pt idx="74">
                  <c:v>-1.2906222039470021</c:v>
                </c:pt>
                <c:pt idx="75">
                  <c:v>-0.9557008450567932</c:v>
                </c:pt>
                <c:pt idx="76">
                  <c:v>-1.1195659611949278</c:v>
                </c:pt>
                <c:pt idx="77">
                  <c:v>-1.2097901096829615</c:v>
                </c:pt>
                <c:pt idx="78">
                  <c:v>-1.2488058965050306</c:v>
                </c:pt>
                <c:pt idx="79">
                  <c:v>-1.4017463764487599</c:v>
                </c:pt>
                <c:pt idx="80">
                  <c:v>-1.3121065006474362</c:v>
                </c:pt>
                <c:pt idx="81">
                  <c:v>-1.0719774900468302</c:v>
                </c:pt>
                <c:pt idx="82">
                  <c:v>-0.90274946160378466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6900480"/>
        <c:axId val="257234048"/>
      </c:lineChart>
      <c:dateAx>
        <c:axId val="256900480"/>
        <c:scaling>
          <c:orientation val="minMax"/>
        </c:scaling>
        <c:delete val="0"/>
        <c:axPos val="b"/>
        <c:numFmt formatCode="mmm&quot;-&quot;yyyy" sourceLinked="1"/>
        <c:majorTickMark val="out"/>
        <c:minorTickMark val="none"/>
        <c:tickLblPos val="low"/>
        <c:crossAx val="257234048"/>
        <c:crosses val="autoZero"/>
        <c:auto val="1"/>
        <c:lblOffset val="100"/>
        <c:baseTimeUnit val="months"/>
      </c:dateAx>
      <c:valAx>
        <c:axId val="257234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69004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file:///N:\Hutchins\Administration\Chart%20Templates\HutchinsLogo.png" TargetMode="External"/><Relationship Id="rId1" Type="http://schemas.openxmlformats.org/officeDocument/2006/relationships/image" Target="file:///N:\Hutchins\Administration\Chart%20Templates\BrookingsLogo.png" TargetMode="Externa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file:///N:\Hutchins\Administration\Chart%20Templates\HutchinsLogo.png" TargetMode="External"/><Relationship Id="rId1" Type="http://schemas.openxmlformats.org/officeDocument/2006/relationships/image" Target="file:///N:\Hutchins\Administration\Chart%20Templates\BrookingsLogo.pn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307731</xdr:colOff>
      <xdr:row>82</xdr:row>
      <xdr:rowOff>140532</xdr:rowOff>
    </xdr:from>
    <xdr:to>
      <xdr:col>1</xdr:col>
      <xdr:colOff>2532530</xdr:colOff>
      <xdr:row>111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106</xdr:col>
      <xdr:colOff>144074</xdr:colOff>
      <xdr:row>77</xdr:row>
      <xdr:rowOff>33936</xdr:rowOff>
    </xdr:from>
    <xdr:to>
      <xdr:col>112</xdr:col>
      <xdr:colOff>369793</xdr:colOff>
      <xdr:row>100</xdr:row>
      <xdr:rowOff>88845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99</xdr:col>
      <xdr:colOff>0</xdr:colOff>
      <xdr:row>107</xdr:row>
      <xdr:rowOff>0</xdr:rowOff>
    </xdr:from>
    <xdr:to>
      <xdr:col>105</xdr:col>
      <xdr:colOff>280148</xdr:colOff>
      <xdr:row>130</xdr:row>
      <xdr:rowOff>54909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0.00995</cdr:x>
      <cdr:y>0.08796</cdr:y>
    </cdr:from>
    <cdr:to>
      <cdr:x>0.47292</cdr:x>
      <cdr:y>0.18056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4559" y="241300"/>
          <a:ext cx="2537625" cy="25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/>
        <a:lstStyle xmlns:a="http://schemas.openxmlformats.org/drawingml/2006/main"/>
        <a:p xmlns:a="http://schemas.openxmlformats.org/drawingml/2006/main">
          <a:r>
            <a:rPr lang="en-US" sz="900">
              <a:latin typeface="Arial"/>
            </a:rPr>
            <a:t>Comparison of Various Indicators</a:t>
          </a:r>
        </a:p>
      </cdr:txBody>
    </cdr:sp>
  </cdr:relSizeAnchor>
  <cdr:relSizeAnchor xmlns:cdr="http://schemas.openxmlformats.org/drawingml/2006/chartDrawing">
    <cdr:from>
      <cdr:x>0.00995</cdr:x>
      <cdr:y>0.90741</cdr:y>
    </cdr:from>
    <cdr:to>
      <cdr:x>0.47292</cdr:x>
      <cdr:y>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54610" y="2489200"/>
          <a:ext cx="2540000" cy="25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/>
        <a:lstStyle xmlns:a="http://schemas.openxmlformats.org/drawingml/2006/main"/>
        <a:p xmlns:a="http://schemas.openxmlformats.org/drawingml/2006/main">
          <a:r>
            <a:rPr lang="en-US" sz="900">
              <a:latin typeface="Arial"/>
            </a:rPr>
            <a:t>Source: XX</a:t>
          </a:r>
        </a:p>
      </cdr:txBody>
    </cdr:sp>
  </cdr:relSizeAnchor>
  <cdr:relSizeAnchor xmlns:cdr="http://schemas.openxmlformats.org/drawingml/2006/chartDrawing">
    <cdr:from>
      <cdr:x>0.69901</cdr:x>
      <cdr:y>0.91374</cdr:y>
    </cdr:from>
    <cdr:to>
      <cdr:x>0.93281</cdr:x>
      <cdr:y>0.9693</cdr:y>
    </cdr:to>
    <cdr:pic>
      <cdr:nvPicPr>
        <cdr:cNvPr id="4" name="Picture 3"/>
        <cdr:cNvPicPr>
          <a:picLocks xmlns:a="http://schemas.openxmlformats.org/drawingml/2006/main"/>
        </cdr:cNvPicPr>
      </cdr:nvPicPr>
      <cdr:blipFill>
        <a:blip xmlns:a="http://schemas.openxmlformats.org/drawingml/2006/main" xmlns:r="http://schemas.openxmlformats.org/officeDocument/2006/relationships" r:link="rId1"/>
        <a:stretch xmlns:a="http://schemas.openxmlformats.org/drawingml/2006/main">
          <a:fillRect/>
        </a:stretch>
      </cdr:blipFill>
      <cdr:spPr>
        <a:xfrm xmlns:a="http://schemas.openxmlformats.org/drawingml/2006/main">
          <a:off x="3835066" y="2506579"/>
          <a:ext cx="1282700" cy="152400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0.94444</cdr:x>
      <cdr:y>0.87959</cdr:y>
    </cdr:from>
    <cdr:to>
      <cdr:x>0.97917</cdr:x>
      <cdr:y>0.96755</cdr:y>
    </cdr:to>
    <cdr:pic>
      <cdr:nvPicPr>
        <cdr:cNvPr id="5" name="Picture 4"/>
        <cdr:cNvPicPr>
          <a:picLocks xmlns:a="http://schemas.openxmlformats.org/drawingml/2006/main"/>
        </cdr:cNvPicPr>
      </cdr:nvPicPr>
      <cdr:blipFill>
        <a:blip xmlns:a="http://schemas.openxmlformats.org/drawingml/2006/main" xmlns:r="http://schemas.openxmlformats.org/officeDocument/2006/relationships" r:link="rId2"/>
        <a:stretch xmlns:a="http://schemas.openxmlformats.org/drawingml/2006/main">
          <a:fillRect/>
        </a:stretch>
      </cdr:blipFill>
      <cdr:spPr>
        <a:xfrm xmlns:a="http://schemas.openxmlformats.org/drawingml/2006/main">
          <a:off x="5181600" y="2412887"/>
          <a:ext cx="190500" cy="241300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0.69901</cdr:x>
      <cdr:y>0.91374</cdr:y>
    </cdr:from>
    <cdr:to>
      <cdr:x>0.93281</cdr:x>
      <cdr:y>0.9693</cdr:y>
    </cdr:to>
    <cdr:pic>
      <cdr:nvPicPr>
        <cdr:cNvPr id="8" name="Picture 7"/>
        <cdr:cNvPicPr>
          <a:picLocks xmlns:a="http://schemas.openxmlformats.org/drawingml/2006/main"/>
        </cdr:cNvPicPr>
      </cdr:nvPicPr>
      <cdr:blipFill>
        <a:blip xmlns:a="http://schemas.openxmlformats.org/drawingml/2006/main" xmlns:r="http://schemas.openxmlformats.org/officeDocument/2006/relationships" r:link="rId1"/>
        <a:stretch xmlns:a="http://schemas.openxmlformats.org/drawingml/2006/main">
          <a:fillRect/>
        </a:stretch>
      </cdr:blipFill>
      <cdr:spPr>
        <a:xfrm xmlns:a="http://schemas.openxmlformats.org/drawingml/2006/main">
          <a:off x="3835066" y="2506579"/>
          <a:ext cx="1282700" cy="152400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0.94444</cdr:x>
      <cdr:y>0.87959</cdr:y>
    </cdr:from>
    <cdr:to>
      <cdr:x>0.97917</cdr:x>
      <cdr:y>0.96755</cdr:y>
    </cdr:to>
    <cdr:pic>
      <cdr:nvPicPr>
        <cdr:cNvPr id="9" name="Picture 8"/>
        <cdr:cNvPicPr>
          <a:picLocks xmlns:a="http://schemas.openxmlformats.org/drawingml/2006/main"/>
        </cdr:cNvPicPr>
      </cdr:nvPicPr>
      <cdr:blipFill>
        <a:blip xmlns:a="http://schemas.openxmlformats.org/drawingml/2006/main" xmlns:r="http://schemas.openxmlformats.org/officeDocument/2006/relationships" r:link="rId2"/>
        <a:stretch xmlns:a="http://schemas.openxmlformats.org/drawingml/2006/main">
          <a:fillRect/>
        </a:stretch>
      </cdr:blipFill>
      <cdr:spPr>
        <a:xfrm xmlns:a="http://schemas.openxmlformats.org/drawingml/2006/main">
          <a:off x="5181600" y="2412887"/>
          <a:ext cx="190500" cy="241300"/>
        </a:xfrm>
        <a:prstGeom xmlns:a="http://schemas.openxmlformats.org/drawingml/2006/main" prst="rect">
          <a:avLst/>
        </a:prstGeom>
      </cdr:spPr>
    </cdr:pic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307731</xdr:colOff>
      <xdr:row>85</xdr:row>
      <xdr:rowOff>140532</xdr:rowOff>
    </xdr:from>
    <xdr:to>
      <xdr:col>1</xdr:col>
      <xdr:colOff>2532530</xdr:colOff>
      <xdr:row>114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99</xdr:col>
      <xdr:colOff>280145</xdr:colOff>
      <xdr:row>84</xdr:row>
      <xdr:rowOff>101972</xdr:rowOff>
    </xdr:from>
    <xdr:to>
      <xdr:col>105</xdr:col>
      <xdr:colOff>560293</xdr:colOff>
      <xdr:row>107</xdr:row>
      <xdr:rowOff>156881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99</xdr:col>
      <xdr:colOff>0</xdr:colOff>
      <xdr:row>110</xdr:row>
      <xdr:rowOff>0</xdr:rowOff>
    </xdr:from>
    <xdr:to>
      <xdr:col>105</xdr:col>
      <xdr:colOff>280148</xdr:colOff>
      <xdr:row>133</xdr:row>
      <xdr:rowOff>54909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0.00995</cdr:x>
      <cdr:y>0.08796</cdr:y>
    </cdr:from>
    <cdr:to>
      <cdr:x>0.47292</cdr:x>
      <cdr:y>0.18056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4559" y="241300"/>
          <a:ext cx="2537625" cy="25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/>
        <a:lstStyle xmlns:a="http://schemas.openxmlformats.org/drawingml/2006/main"/>
        <a:p xmlns:a="http://schemas.openxmlformats.org/drawingml/2006/main">
          <a:r>
            <a:rPr lang="en-US" sz="900">
              <a:latin typeface="Arial"/>
            </a:rPr>
            <a:t>Comparison of Various Indicators</a:t>
          </a:r>
        </a:p>
      </cdr:txBody>
    </cdr:sp>
  </cdr:relSizeAnchor>
  <cdr:relSizeAnchor xmlns:cdr="http://schemas.openxmlformats.org/drawingml/2006/chartDrawing">
    <cdr:from>
      <cdr:x>0.00995</cdr:x>
      <cdr:y>0.90741</cdr:y>
    </cdr:from>
    <cdr:to>
      <cdr:x>0.47292</cdr:x>
      <cdr:y>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54610" y="2489200"/>
          <a:ext cx="2540000" cy="25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/>
        <a:lstStyle xmlns:a="http://schemas.openxmlformats.org/drawingml/2006/main"/>
        <a:p xmlns:a="http://schemas.openxmlformats.org/drawingml/2006/main">
          <a:r>
            <a:rPr lang="en-US" sz="900">
              <a:latin typeface="Arial"/>
            </a:rPr>
            <a:t>Source: XX</a:t>
          </a:r>
        </a:p>
      </cdr:txBody>
    </cdr:sp>
  </cdr:relSizeAnchor>
  <cdr:relSizeAnchor xmlns:cdr="http://schemas.openxmlformats.org/drawingml/2006/chartDrawing">
    <cdr:from>
      <cdr:x>0.69901</cdr:x>
      <cdr:y>0.91374</cdr:y>
    </cdr:from>
    <cdr:to>
      <cdr:x>0.93281</cdr:x>
      <cdr:y>0.9693</cdr:y>
    </cdr:to>
    <cdr:pic>
      <cdr:nvPicPr>
        <cdr:cNvPr id="4" name="Picture 3"/>
        <cdr:cNvPicPr>
          <a:picLocks xmlns:a="http://schemas.openxmlformats.org/drawingml/2006/main"/>
        </cdr:cNvPicPr>
      </cdr:nvPicPr>
      <cdr:blipFill>
        <a:blip xmlns:a="http://schemas.openxmlformats.org/drawingml/2006/main" xmlns:r="http://schemas.openxmlformats.org/officeDocument/2006/relationships" r:link="rId1"/>
        <a:stretch xmlns:a="http://schemas.openxmlformats.org/drawingml/2006/main">
          <a:fillRect/>
        </a:stretch>
      </cdr:blipFill>
      <cdr:spPr>
        <a:xfrm xmlns:a="http://schemas.openxmlformats.org/drawingml/2006/main">
          <a:off x="3835066" y="2506579"/>
          <a:ext cx="1282700" cy="152400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0.94444</cdr:x>
      <cdr:y>0.87959</cdr:y>
    </cdr:from>
    <cdr:to>
      <cdr:x>0.97917</cdr:x>
      <cdr:y>0.96755</cdr:y>
    </cdr:to>
    <cdr:pic>
      <cdr:nvPicPr>
        <cdr:cNvPr id="5" name="Picture 4"/>
        <cdr:cNvPicPr>
          <a:picLocks xmlns:a="http://schemas.openxmlformats.org/drawingml/2006/main"/>
        </cdr:cNvPicPr>
      </cdr:nvPicPr>
      <cdr:blipFill>
        <a:blip xmlns:a="http://schemas.openxmlformats.org/drawingml/2006/main" xmlns:r="http://schemas.openxmlformats.org/officeDocument/2006/relationships" r:link="rId2"/>
        <a:stretch xmlns:a="http://schemas.openxmlformats.org/drawingml/2006/main">
          <a:fillRect/>
        </a:stretch>
      </cdr:blipFill>
      <cdr:spPr>
        <a:xfrm xmlns:a="http://schemas.openxmlformats.org/drawingml/2006/main">
          <a:off x="5181600" y="2412887"/>
          <a:ext cx="190500" cy="241300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0.69901</cdr:x>
      <cdr:y>0.91374</cdr:y>
    </cdr:from>
    <cdr:to>
      <cdr:x>0.93281</cdr:x>
      <cdr:y>0.9693</cdr:y>
    </cdr:to>
    <cdr:pic>
      <cdr:nvPicPr>
        <cdr:cNvPr id="8" name="Picture 7"/>
        <cdr:cNvPicPr>
          <a:picLocks xmlns:a="http://schemas.openxmlformats.org/drawingml/2006/main"/>
        </cdr:cNvPicPr>
      </cdr:nvPicPr>
      <cdr:blipFill>
        <a:blip xmlns:a="http://schemas.openxmlformats.org/drawingml/2006/main" xmlns:r="http://schemas.openxmlformats.org/officeDocument/2006/relationships" r:link="rId1"/>
        <a:stretch xmlns:a="http://schemas.openxmlformats.org/drawingml/2006/main">
          <a:fillRect/>
        </a:stretch>
      </cdr:blipFill>
      <cdr:spPr>
        <a:xfrm xmlns:a="http://schemas.openxmlformats.org/drawingml/2006/main">
          <a:off x="3835066" y="2506579"/>
          <a:ext cx="1282700" cy="152400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0.94444</cdr:x>
      <cdr:y>0.87959</cdr:y>
    </cdr:from>
    <cdr:to>
      <cdr:x>0.97917</cdr:x>
      <cdr:y>0.96755</cdr:y>
    </cdr:to>
    <cdr:pic>
      <cdr:nvPicPr>
        <cdr:cNvPr id="9" name="Picture 8"/>
        <cdr:cNvPicPr>
          <a:picLocks xmlns:a="http://schemas.openxmlformats.org/drawingml/2006/main"/>
        </cdr:cNvPicPr>
      </cdr:nvPicPr>
      <cdr:blipFill>
        <a:blip xmlns:a="http://schemas.openxmlformats.org/drawingml/2006/main" xmlns:r="http://schemas.openxmlformats.org/officeDocument/2006/relationships" r:link="rId2"/>
        <a:stretch xmlns:a="http://schemas.openxmlformats.org/drawingml/2006/main">
          <a:fillRect/>
        </a:stretch>
      </cdr:blipFill>
      <cdr:spPr>
        <a:xfrm xmlns:a="http://schemas.openxmlformats.org/drawingml/2006/main">
          <a:off x="5181600" y="2412887"/>
          <a:ext cx="190500" cy="241300"/>
        </a:xfrm>
        <a:prstGeom xmlns:a="http://schemas.openxmlformats.org/drawingml/2006/main" prst="rect">
          <a:avLst/>
        </a:prstGeom>
      </cdr:spPr>
    </cdr:pic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YCTLG@USNA" TargetMode="External"/><Relationship Id="rId13" Type="http://schemas.openxmlformats.org/officeDocument/2006/relationships/hyperlink" Target="mailto:DC@USNA/100" TargetMode="External"/><Relationship Id="rId3" Type="http://schemas.openxmlformats.org/officeDocument/2006/relationships/hyperlink" Target="mailto:YPTMD@USNA" TargetMode="External"/><Relationship Id="rId7" Type="http://schemas.openxmlformats.org/officeDocument/2006/relationships/hyperlink" Target="mailto:YTPI@USNA" TargetMode="External"/><Relationship Id="rId12" Type="http://schemas.openxmlformats.org/officeDocument/2006/relationships/hyperlink" Target="mailto:CH@USECON" TargetMode="External"/><Relationship Id="rId2" Type="http://schemas.openxmlformats.org/officeDocument/2006/relationships/hyperlink" Target="mailto:GTFP@USNA" TargetMode="External"/><Relationship Id="rId16" Type="http://schemas.openxmlformats.org/officeDocument/2006/relationships/hyperlink" Target="mailto:GFRCF@USNA" TargetMode="External"/><Relationship Id="rId1" Type="http://schemas.openxmlformats.org/officeDocument/2006/relationships/hyperlink" Target="mailto:PTGH@USECON" TargetMode="External"/><Relationship Id="rId6" Type="http://schemas.openxmlformats.org/officeDocument/2006/relationships/hyperlink" Target="mailto:YPTX@USNA" TargetMode="External"/><Relationship Id="rId11" Type="http://schemas.openxmlformats.org/officeDocument/2006/relationships/hyperlink" Target="mailto:C@USECON" TargetMode="External"/><Relationship Id="rId5" Type="http://schemas.openxmlformats.org/officeDocument/2006/relationships/hyperlink" Target="mailto:GRCSI@USNA" TargetMode="External"/><Relationship Id="rId15" Type="http://schemas.openxmlformats.org/officeDocument/2006/relationships/hyperlink" Target="mailto:G@USNA" TargetMode="External"/><Relationship Id="rId10" Type="http://schemas.openxmlformats.org/officeDocument/2006/relationships/hyperlink" Target="mailto:GDP@USECON" TargetMode="External"/><Relationship Id="rId4" Type="http://schemas.openxmlformats.org/officeDocument/2006/relationships/hyperlink" Target="mailto:YPTMR@USNA" TargetMode="External"/><Relationship Id="rId9" Type="http://schemas.openxmlformats.org/officeDocument/2006/relationships/hyperlink" Target="mailto:GDPH@USECON" TargetMode="External"/><Relationship Id="rId14" Type="http://schemas.openxmlformats.org/officeDocument/2006/relationships/hyperlink" Target="mailto:GDPPOTHQ@USECON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YPTMR@USNA" TargetMode="External"/><Relationship Id="rId13" Type="http://schemas.openxmlformats.org/officeDocument/2006/relationships/hyperlink" Target="mailto:GDPPOTHQ@USECON" TargetMode="External"/><Relationship Id="rId3" Type="http://schemas.openxmlformats.org/officeDocument/2006/relationships/hyperlink" Target="mailto:C@USECON" TargetMode="External"/><Relationship Id="rId7" Type="http://schemas.openxmlformats.org/officeDocument/2006/relationships/hyperlink" Target="mailto:YTPI@USNA" TargetMode="External"/><Relationship Id="rId12" Type="http://schemas.openxmlformats.org/officeDocument/2006/relationships/hyperlink" Target="mailto:GRCSI@USNA" TargetMode="External"/><Relationship Id="rId2" Type="http://schemas.openxmlformats.org/officeDocument/2006/relationships/hyperlink" Target="mailto:CH@USECON" TargetMode="External"/><Relationship Id="rId1" Type="http://schemas.openxmlformats.org/officeDocument/2006/relationships/hyperlink" Target="mailto:DC@USNA/100" TargetMode="External"/><Relationship Id="rId6" Type="http://schemas.openxmlformats.org/officeDocument/2006/relationships/hyperlink" Target="mailto:YCTLG@USNA" TargetMode="External"/><Relationship Id="rId11" Type="http://schemas.openxmlformats.org/officeDocument/2006/relationships/hyperlink" Target="mailto:PTGH@USECON" TargetMode="External"/><Relationship Id="rId5" Type="http://schemas.openxmlformats.org/officeDocument/2006/relationships/hyperlink" Target="mailto:GDPH@USECON" TargetMode="External"/><Relationship Id="rId15" Type="http://schemas.openxmlformats.org/officeDocument/2006/relationships/hyperlink" Target="mailto:GFRCF@USNA" TargetMode="External"/><Relationship Id="rId10" Type="http://schemas.openxmlformats.org/officeDocument/2006/relationships/hyperlink" Target="mailto:GTFP@USNA" TargetMode="External"/><Relationship Id="rId4" Type="http://schemas.openxmlformats.org/officeDocument/2006/relationships/hyperlink" Target="mailto:GDP@USECON" TargetMode="External"/><Relationship Id="rId9" Type="http://schemas.openxmlformats.org/officeDocument/2006/relationships/hyperlink" Target="mailto:YPTMD@USNA" TargetMode="External"/><Relationship Id="rId14" Type="http://schemas.openxmlformats.org/officeDocument/2006/relationships/hyperlink" Target="mailto:G@USNA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E18"/>
  <sheetViews>
    <sheetView zoomScale="85" zoomScaleNormal="85" workbookViewId="0"/>
  </sheetViews>
  <sheetFormatPr defaultRowHeight="15" x14ac:dyDescent="0.25"/>
  <cols>
    <col min="1" max="1" width="26.140625" bestFit="1" customWidth="1"/>
    <col min="2" max="2" width="43.42578125" bestFit="1" customWidth="1"/>
    <col min="3" max="3" width="17.85546875" bestFit="1" customWidth="1"/>
    <col min="4" max="4" width="15" bestFit="1" customWidth="1"/>
    <col min="5" max="5" width="30.85546875" bestFit="1" customWidth="1"/>
  </cols>
  <sheetData>
    <row r="2" spans="1:5" s="3" customFormat="1" x14ac:dyDescent="0.25">
      <c r="A2" s="3" t="s">
        <v>25</v>
      </c>
      <c r="B2" s="3" t="s">
        <v>0</v>
      </c>
      <c r="C2" s="3" t="s">
        <v>2</v>
      </c>
      <c r="D2" s="3" t="s">
        <v>4</v>
      </c>
      <c r="E2" s="3" t="s">
        <v>5</v>
      </c>
    </row>
    <row r="3" spans="1:5" ht="45" x14ac:dyDescent="0.25">
      <c r="A3" t="s">
        <v>29</v>
      </c>
      <c r="B3" s="1" t="s">
        <v>1</v>
      </c>
      <c r="C3" t="s">
        <v>3</v>
      </c>
      <c r="D3" s="2" t="s">
        <v>7</v>
      </c>
      <c r="E3" t="s">
        <v>6</v>
      </c>
    </row>
    <row r="4" spans="1:5" x14ac:dyDescent="0.25">
      <c r="A4" t="s">
        <v>27</v>
      </c>
      <c r="B4" t="s">
        <v>13</v>
      </c>
      <c r="C4" t="s">
        <v>16</v>
      </c>
      <c r="D4" s="2" t="s">
        <v>21</v>
      </c>
      <c r="E4" t="s">
        <v>23</v>
      </c>
    </row>
    <row r="5" spans="1:5" x14ac:dyDescent="0.25">
      <c r="A5" t="s">
        <v>27</v>
      </c>
      <c r="B5" t="s">
        <v>14</v>
      </c>
      <c r="C5" t="s">
        <v>17</v>
      </c>
      <c r="D5" s="2" t="s">
        <v>20</v>
      </c>
      <c r="E5" t="s">
        <v>22</v>
      </c>
    </row>
    <row r="6" spans="1:5" x14ac:dyDescent="0.25">
      <c r="A6" t="s">
        <v>26</v>
      </c>
      <c r="B6" t="s">
        <v>18</v>
      </c>
      <c r="C6" t="s">
        <v>15</v>
      </c>
      <c r="D6" s="2" t="s">
        <v>19</v>
      </c>
      <c r="E6" t="s">
        <v>24</v>
      </c>
    </row>
    <row r="7" spans="1:5" x14ac:dyDescent="0.25">
      <c r="A7" t="s">
        <v>28</v>
      </c>
      <c r="B7" t="s">
        <v>35</v>
      </c>
      <c r="C7" t="s">
        <v>33</v>
      </c>
      <c r="D7" s="2" t="s">
        <v>43</v>
      </c>
      <c r="E7" t="s">
        <v>38</v>
      </c>
    </row>
    <row r="8" spans="1:5" x14ac:dyDescent="0.25">
      <c r="A8" t="s">
        <v>28</v>
      </c>
      <c r="B8" t="s">
        <v>36</v>
      </c>
      <c r="C8" t="s">
        <v>32</v>
      </c>
      <c r="D8" s="2" t="s">
        <v>44</v>
      </c>
      <c r="E8" t="s">
        <v>39</v>
      </c>
    </row>
    <row r="9" spans="1:5" x14ac:dyDescent="0.25">
      <c r="A9" t="s">
        <v>28</v>
      </c>
      <c r="B9" t="s">
        <v>37</v>
      </c>
      <c r="C9" t="s">
        <v>31</v>
      </c>
      <c r="D9" s="2" t="s">
        <v>45</v>
      </c>
      <c r="E9" t="s">
        <v>40</v>
      </c>
    </row>
    <row r="10" spans="1:5" x14ac:dyDescent="0.25">
      <c r="A10" t="s">
        <v>254</v>
      </c>
      <c r="B10" t="s">
        <v>42</v>
      </c>
      <c r="C10" t="s">
        <v>34</v>
      </c>
      <c r="D10" s="2" t="s">
        <v>46</v>
      </c>
      <c r="E10" t="s">
        <v>41</v>
      </c>
    </row>
    <row r="11" spans="1:5" x14ac:dyDescent="0.25">
      <c r="A11" t="s">
        <v>255</v>
      </c>
      <c r="B11" t="s">
        <v>256</v>
      </c>
      <c r="C11" t="s">
        <v>257</v>
      </c>
      <c r="D11" s="2" t="s">
        <v>258</v>
      </c>
      <c r="E11" t="s">
        <v>259</v>
      </c>
    </row>
    <row r="12" spans="1:5" x14ac:dyDescent="0.25">
      <c r="A12" t="s">
        <v>30</v>
      </c>
      <c r="B12" t="s">
        <v>8</v>
      </c>
      <c r="D12" s="2" t="s">
        <v>47</v>
      </c>
      <c r="E12" t="s">
        <v>48</v>
      </c>
    </row>
    <row r="13" spans="1:5" x14ac:dyDescent="0.25">
      <c r="A13" t="s">
        <v>30</v>
      </c>
      <c r="B13" t="s">
        <v>9</v>
      </c>
      <c r="D13" s="2" t="s">
        <v>54</v>
      </c>
      <c r="E13" t="s">
        <v>51</v>
      </c>
    </row>
    <row r="14" spans="1:5" x14ac:dyDescent="0.25">
      <c r="A14" t="s">
        <v>30</v>
      </c>
      <c r="B14" t="s">
        <v>10</v>
      </c>
      <c r="D14" s="2" t="s">
        <v>53</v>
      </c>
      <c r="E14" t="s">
        <v>52</v>
      </c>
    </row>
    <row r="15" spans="1:5" x14ac:dyDescent="0.25">
      <c r="A15" t="s">
        <v>30</v>
      </c>
      <c r="B15" t="s">
        <v>11</v>
      </c>
      <c r="D15" s="2" t="s">
        <v>55</v>
      </c>
      <c r="E15" t="s">
        <v>56</v>
      </c>
    </row>
    <row r="16" spans="1:5" x14ac:dyDescent="0.25">
      <c r="A16" t="s">
        <v>30</v>
      </c>
      <c r="B16" t="s">
        <v>12</v>
      </c>
      <c r="D16" s="2" t="s">
        <v>49</v>
      </c>
      <c r="E16" t="s">
        <v>50</v>
      </c>
    </row>
    <row r="17" spans="1:5" x14ac:dyDescent="0.25">
      <c r="A17" t="s">
        <v>30</v>
      </c>
      <c r="B17" t="s">
        <v>219</v>
      </c>
      <c r="D17" s="2" t="s">
        <v>220</v>
      </c>
      <c r="E17" t="s">
        <v>228</v>
      </c>
    </row>
    <row r="18" spans="1:5" x14ac:dyDescent="0.25">
      <c r="A18" t="s">
        <v>30</v>
      </c>
      <c r="B18" s="16" t="s">
        <v>226</v>
      </c>
      <c r="C18" t="s">
        <v>231</v>
      </c>
      <c r="D18" s="2" t="s">
        <v>230</v>
      </c>
      <c r="E18" t="s">
        <v>227</v>
      </c>
    </row>
  </sheetData>
  <hyperlinks>
    <hyperlink ref="D3" r:id="rId1"/>
    <hyperlink ref="D6" r:id="rId2"/>
    <hyperlink ref="D5" r:id="rId3"/>
    <hyperlink ref="D4" r:id="rId4"/>
    <hyperlink ref="D7" r:id="rId5"/>
    <hyperlink ref="D8" r:id="rId6"/>
    <hyperlink ref="D9" r:id="rId7"/>
    <hyperlink ref="D10" r:id="rId8"/>
    <hyperlink ref="D12" r:id="rId9"/>
    <hyperlink ref="D16" r:id="rId10"/>
    <hyperlink ref="D14" r:id="rId11"/>
    <hyperlink ref="D13" r:id="rId12"/>
    <hyperlink ref="D15" r:id="rId13"/>
    <hyperlink ref="D17" r:id="rId14"/>
    <hyperlink ref="D18" r:id="rId15"/>
    <hyperlink ref="D11" r:id="rId16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307"/>
  <sheetViews>
    <sheetView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C7" sqref="C7"/>
    </sheetView>
  </sheetViews>
  <sheetFormatPr defaultRowHeight="15" x14ac:dyDescent="0.25"/>
  <cols>
    <col min="1" max="1" width="11" bestFit="1" customWidth="1"/>
    <col min="2" max="2" width="10.42578125" bestFit="1" customWidth="1"/>
    <col min="3" max="4" width="21.5703125" customWidth="1"/>
    <col min="5" max="5" width="28.5703125" bestFit="1" customWidth="1"/>
    <col min="6" max="8" width="33" customWidth="1"/>
    <col min="9" max="9" width="40.28515625" customWidth="1"/>
    <col min="10" max="15" width="33" customWidth="1"/>
    <col min="16" max="16" width="38.42578125" customWidth="1"/>
    <col min="17" max="17" width="19.42578125" customWidth="1"/>
  </cols>
  <sheetData>
    <row r="1" spans="1:22" x14ac:dyDescent="0.25">
      <c r="A1" s="6"/>
      <c r="B1" s="6"/>
      <c r="C1" s="6" t="s">
        <v>13</v>
      </c>
      <c r="D1" s="6" t="s">
        <v>14</v>
      </c>
      <c r="E1" s="6" t="s">
        <v>18</v>
      </c>
      <c r="F1" s="6" t="s">
        <v>36</v>
      </c>
      <c r="G1" s="6" t="s">
        <v>37</v>
      </c>
      <c r="H1" s="6" t="s">
        <v>254</v>
      </c>
      <c r="I1" s="6" t="s">
        <v>263</v>
      </c>
      <c r="J1" s="6" t="s">
        <v>35</v>
      </c>
      <c r="K1" s="6" t="s">
        <v>8</v>
      </c>
      <c r="L1" s="6" t="s">
        <v>9</v>
      </c>
      <c r="M1" s="6" t="s">
        <v>10</v>
      </c>
      <c r="N1" s="6" t="s">
        <v>11</v>
      </c>
      <c r="O1" s="6" t="s">
        <v>12</v>
      </c>
      <c r="P1" s="6" t="s">
        <v>186</v>
      </c>
      <c r="Q1" s="6" t="s">
        <v>219</v>
      </c>
      <c r="R1" s="6" t="s">
        <v>233</v>
      </c>
    </row>
    <row r="2" spans="1:22" x14ac:dyDescent="0.25">
      <c r="A2" t="s">
        <v>61</v>
      </c>
      <c r="B2" t="s">
        <v>62</v>
      </c>
      <c r="C2" s="2" t="s">
        <v>21</v>
      </c>
      <c r="D2" s="2" t="s">
        <v>20</v>
      </c>
      <c r="E2" s="2" t="s">
        <v>19</v>
      </c>
      <c r="F2" s="2" t="s">
        <v>44</v>
      </c>
      <c r="G2" s="2" t="s">
        <v>45</v>
      </c>
      <c r="H2" s="2" t="s">
        <v>46</v>
      </c>
      <c r="I2" s="2" t="s">
        <v>258</v>
      </c>
      <c r="J2" s="2" t="s">
        <v>43</v>
      </c>
      <c r="K2" s="2" t="s">
        <v>47</v>
      </c>
      <c r="L2" s="2" t="s">
        <v>54</v>
      </c>
      <c r="M2" s="2" t="s">
        <v>53</v>
      </c>
      <c r="N2" s="2" t="s">
        <v>55</v>
      </c>
      <c r="O2" s="2" t="s">
        <v>49</v>
      </c>
      <c r="P2" s="2" t="s">
        <v>7</v>
      </c>
      <c r="Q2" s="2" t="s">
        <v>220</v>
      </c>
      <c r="R2" s="2" t="s">
        <v>230</v>
      </c>
    </row>
    <row r="3" spans="1:22" x14ac:dyDescent="0.25">
      <c r="A3" t="s">
        <v>57</v>
      </c>
      <c r="C3" t="s">
        <v>164</v>
      </c>
      <c r="D3" t="s">
        <v>166</v>
      </c>
      <c r="E3" t="s">
        <v>168</v>
      </c>
      <c r="F3" t="s">
        <v>169</v>
      </c>
      <c r="G3" t="s">
        <v>170</v>
      </c>
      <c r="H3" t="s">
        <v>171</v>
      </c>
      <c r="I3" t="s">
        <v>260</v>
      </c>
      <c r="J3" t="s">
        <v>191</v>
      </c>
      <c r="K3" t="s">
        <v>173</v>
      </c>
      <c r="L3" t="s">
        <v>174</v>
      </c>
      <c r="M3" t="s">
        <v>175</v>
      </c>
      <c r="N3" t="s">
        <v>176</v>
      </c>
      <c r="O3" t="s">
        <v>177</v>
      </c>
      <c r="P3" t="s">
        <v>185</v>
      </c>
      <c r="Q3" t="s">
        <v>224</v>
      </c>
      <c r="R3" t="s">
        <v>232</v>
      </c>
    </row>
    <row r="4" spans="1:22" x14ac:dyDescent="0.25">
      <c r="A4" t="s">
        <v>58</v>
      </c>
      <c r="C4" t="s">
        <v>163</v>
      </c>
      <c r="D4" t="s">
        <v>163</v>
      </c>
      <c r="E4" t="s">
        <v>163</v>
      </c>
      <c r="F4" t="s">
        <v>163</v>
      </c>
      <c r="G4" t="s">
        <v>163</v>
      </c>
      <c r="H4" t="s">
        <v>163</v>
      </c>
      <c r="I4" t="s">
        <v>163</v>
      </c>
      <c r="J4" t="s">
        <v>163</v>
      </c>
      <c r="K4" t="s">
        <v>163</v>
      </c>
      <c r="L4" t="s">
        <v>163</v>
      </c>
      <c r="M4" t="s">
        <v>163</v>
      </c>
      <c r="N4" t="s">
        <v>163</v>
      </c>
      <c r="O4" t="s">
        <v>163</v>
      </c>
      <c r="P4" t="s">
        <v>163</v>
      </c>
      <c r="Q4" t="s">
        <v>223</v>
      </c>
      <c r="R4" t="s">
        <v>163</v>
      </c>
      <c r="U4" s="26"/>
      <c r="V4" s="27"/>
    </row>
    <row r="5" spans="1:22" x14ac:dyDescent="0.25">
      <c r="A5" t="s">
        <v>59</v>
      </c>
      <c r="C5" t="s">
        <v>162</v>
      </c>
      <c r="D5" t="s">
        <v>165</v>
      </c>
      <c r="E5" t="s">
        <v>167</v>
      </c>
      <c r="F5" t="s">
        <v>167</v>
      </c>
      <c r="G5" t="s">
        <v>167</v>
      </c>
      <c r="H5" t="s">
        <v>167</v>
      </c>
      <c r="I5" t="s">
        <v>167</v>
      </c>
      <c r="J5" t="s">
        <v>167</v>
      </c>
      <c r="K5" t="s">
        <v>167</v>
      </c>
      <c r="L5" t="s">
        <v>167</v>
      </c>
      <c r="M5" t="s">
        <v>167</v>
      </c>
      <c r="N5" t="s">
        <v>167</v>
      </c>
      <c r="O5" t="s">
        <v>167</v>
      </c>
      <c r="P5" t="s">
        <v>184</v>
      </c>
      <c r="Q5" t="s">
        <v>222</v>
      </c>
      <c r="R5" t="s">
        <v>167</v>
      </c>
      <c r="U5" s="26"/>
      <c r="V5" s="27"/>
    </row>
    <row r="6" spans="1:22" x14ac:dyDescent="0.25">
      <c r="A6" t="s">
        <v>60</v>
      </c>
      <c r="C6" t="s">
        <v>161</v>
      </c>
      <c r="D6" t="s">
        <v>161</v>
      </c>
      <c r="E6" t="s">
        <v>161</v>
      </c>
      <c r="F6" t="s">
        <v>161</v>
      </c>
      <c r="G6" t="s">
        <v>161</v>
      </c>
      <c r="H6" t="s">
        <v>161</v>
      </c>
      <c r="I6" t="s">
        <v>161</v>
      </c>
      <c r="J6" t="s">
        <v>161</v>
      </c>
      <c r="K6" t="s">
        <v>172</v>
      </c>
      <c r="L6" t="s">
        <v>172</v>
      </c>
      <c r="M6" t="s">
        <v>172</v>
      </c>
      <c r="N6" t="s">
        <v>161</v>
      </c>
      <c r="O6" t="s">
        <v>172</v>
      </c>
      <c r="P6" t="s">
        <v>172</v>
      </c>
      <c r="Q6" t="s">
        <v>221</v>
      </c>
      <c r="R6" t="s">
        <v>161</v>
      </c>
      <c r="U6" s="26"/>
      <c r="V6" s="27"/>
    </row>
    <row r="7" spans="1:22" x14ac:dyDescent="0.25">
      <c r="A7" t="s">
        <v>63</v>
      </c>
      <c r="B7" s="4">
        <v>32963</v>
      </c>
      <c r="C7" s="5">
        <v>104.3</v>
      </c>
      <c r="D7" s="5">
        <v>66.599999999999994</v>
      </c>
      <c r="E7" s="5">
        <v>554.29999999999995</v>
      </c>
      <c r="F7" s="5">
        <v>580.5</v>
      </c>
      <c r="G7" s="5">
        <v>419.4</v>
      </c>
      <c r="H7" s="5">
        <v>135</v>
      </c>
      <c r="I7" s="5">
        <v>22.6</v>
      </c>
      <c r="J7" s="5">
        <v>406</v>
      </c>
      <c r="K7" s="5">
        <v>8947.1</v>
      </c>
      <c r="L7" s="5">
        <v>5658.7</v>
      </c>
      <c r="M7" s="5">
        <v>3754.5</v>
      </c>
      <c r="N7" s="7">
        <v>0.66349000000000002</v>
      </c>
      <c r="O7" s="5">
        <v>5890.8</v>
      </c>
      <c r="P7" s="11">
        <v>1.3</v>
      </c>
      <c r="Q7" s="5">
        <v>8863</v>
      </c>
      <c r="R7" s="5">
        <v>1214</v>
      </c>
      <c r="U7" s="26"/>
      <c r="V7" s="27"/>
    </row>
    <row r="8" spans="1:22" x14ac:dyDescent="0.25">
      <c r="A8" t="s">
        <v>64</v>
      </c>
      <c r="B8" s="4">
        <v>33054</v>
      </c>
      <c r="C8" s="5">
        <v>106.5</v>
      </c>
      <c r="D8" s="5">
        <v>70.3</v>
      </c>
      <c r="E8" s="5">
        <v>565.6</v>
      </c>
      <c r="F8" s="5">
        <v>592.6</v>
      </c>
      <c r="G8" s="5">
        <v>419.5</v>
      </c>
      <c r="H8" s="5">
        <v>140</v>
      </c>
      <c r="I8" s="5">
        <v>23.2</v>
      </c>
      <c r="J8" s="5">
        <v>410.3</v>
      </c>
      <c r="K8" s="5">
        <v>8981.7000000000007</v>
      </c>
      <c r="L8" s="5">
        <v>5676.4</v>
      </c>
      <c r="M8" s="5">
        <v>3800.2</v>
      </c>
      <c r="N8" s="7">
        <v>0.66945999999999994</v>
      </c>
      <c r="O8" s="5">
        <v>5974.7</v>
      </c>
      <c r="P8" s="11">
        <v>0.2</v>
      </c>
      <c r="Q8" s="5">
        <v>8929</v>
      </c>
      <c r="R8" s="5">
        <v>1228.5999999999999</v>
      </c>
      <c r="U8" s="26"/>
      <c r="V8" s="27"/>
    </row>
    <row r="9" spans="1:22" x14ac:dyDescent="0.25">
      <c r="A9" t="s">
        <v>65</v>
      </c>
      <c r="B9" s="4">
        <v>33146</v>
      </c>
      <c r="C9" s="5">
        <v>108.7</v>
      </c>
      <c r="D9" s="5">
        <v>74.900000000000006</v>
      </c>
      <c r="E9" s="5">
        <v>576.20000000000005</v>
      </c>
      <c r="F9" s="5">
        <v>598.79999999999995</v>
      </c>
      <c r="G9" s="5">
        <v>426.9</v>
      </c>
      <c r="H9" s="5">
        <v>144.6</v>
      </c>
      <c r="I9" s="5">
        <v>24.7</v>
      </c>
      <c r="J9" s="5">
        <v>416.1</v>
      </c>
      <c r="K9" s="5">
        <v>8983.9</v>
      </c>
      <c r="L9" s="5">
        <v>5699.3</v>
      </c>
      <c r="M9" s="5">
        <v>3863.4</v>
      </c>
      <c r="N9" s="7">
        <v>0.67787000000000008</v>
      </c>
      <c r="O9" s="5">
        <v>6029.5</v>
      </c>
      <c r="P9" s="11">
        <v>-0.05</v>
      </c>
      <c r="Q9" s="5">
        <v>8994.7999999999993</v>
      </c>
      <c r="R9" s="5">
        <v>1240.4000000000001</v>
      </c>
      <c r="U9" s="26"/>
      <c r="V9" s="27"/>
    </row>
    <row r="10" spans="1:22" x14ac:dyDescent="0.25">
      <c r="A10" t="s">
        <v>66</v>
      </c>
      <c r="B10" s="4">
        <v>33238</v>
      </c>
      <c r="C10" s="5">
        <v>111</v>
      </c>
      <c r="D10" s="5">
        <v>80.7</v>
      </c>
      <c r="E10" s="5">
        <v>594.9</v>
      </c>
      <c r="F10" s="5">
        <v>598.9</v>
      </c>
      <c r="G10" s="5">
        <v>434.2</v>
      </c>
      <c r="H10" s="5">
        <v>142.80000000000001</v>
      </c>
      <c r="I10" s="5">
        <v>24</v>
      </c>
      <c r="J10" s="5">
        <v>415.9</v>
      </c>
      <c r="K10" s="5">
        <v>8907.4</v>
      </c>
      <c r="L10" s="5">
        <v>5656.2</v>
      </c>
      <c r="M10" s="5">
        <v>3884.4</v>
      </c>
      <c r="N10" s="7">
        <v>0.68676000000000004</v>
      </c>
      <c r="O10" s="5">
        <v>6023.3</v>
      </c>
      <c r="P10" s="11">
        <v>0.76</v>
      </c>
      <c r="Q10" s="5">
        <v>9060.2999999999993</v>
      </c>
      <c r="R10" s="5">
        <v>1270.4000000000001</v>
      </c>
      <c r="U10" s="26"/>
      <c r="V10" s="27"/>
    </row>
    <row r="11" spans="1:22" x14ac:dyDescent="0.25">
      <c r="A11" t="s">
        <v>67</v>
      </c>
      <c r="B11" s="4">
        <v>33328</v>
      </c>
      <c r="C11" s="5">
        <v>112.9</v>
      </c>
      <c r="D11" s="5">
        <v>83.7</v>
      </c>
      <c r="E11" s="5">
        <v>620.20000000000005</v>
      </c>
      <c r="F11" s="5">
        <v>578.5</v>
      </c>
      <c r="G11" s="5">
        <v>444.3</v>
      </c>
      <c r="H11" s="5">
        <v>136.80000000000001</v>
      </c>
      <c r="I11" s="5">
        <v>21.5</v>
      </c>
      <c r="J11" s="5">
        <v>426.5</v>
      </c>
      <c r="K11" s="5">
        <v>8865.6</v>
      </c>
      <c r="L11" s="5">
        <v>5636.7</v>
      </c>
      <c r="M11" s="5">
        <v>3890.2</v>
      </c>
      <c r="N11" s="7">
        <v>0.69016000000000011</v>
      </c>
      <c r="O11" s="5">
        <v>6054.9</v>
      </c>
      <c r="P11" s="11">
        <v>0.41</v>
      </c>
      <c r="Q11" s="5">
        <v>9125.4</v>
      </c>
      <c r="R11" s="5">
        <v>1287.2</v>
      </c>
      <c r="U11" s="26"/>
      <c r="V11" s="27"/>
    </row>
    <row r="12" spans="1:22" x14ac:dyDescent="0.25">
      <c r="A12" t="s">
        <v>68</v>
      </c>
      <c r="B12" s="4">
        <v>33419</v>
      </c>
      <c r="C12" s="5">
        <v>115.7</v>
      </c>
      <c r="D12" s="5">
        <v>93.1</v>
      </c>
      <c r="E12" s="5">
        <v>641.20000000000005</v>
      </c>
      <c r="F12" s="5">
        <v>583.70000000000005</v>
      </c>
      <c r="G12" s="5">
        <v>451.6</v>
      </c>
      <c r="H12" s="5">
        <v>131.69999999999999</v>
      </c>
      <c r="I12" s="5">
        <v>20.8</v>
      </c>
      <c r="J12" s="5">
        <v>429.8</v>
      </c>
      <c r="K12" s="5">
        <v>8934.4</v>
      </c>
      <c r="L12" s="5">
        <v>5684</v>
      </c>
      <c r="M12" s="5">
        <v>3943.7</v>
      </c>
      <c r="N12" s="7">
        <v>0.6938200000000001</v>
      </c>
      <c r="O12" s="5">
        <v>6143.6</v>
      </c>
      <c r="P12" s="11">
        <v>0.3</v>
      </c>
      <c r="Q12" s="5">
        <v>9189.4</v>
      </c>
      <c r="R12" s="5">
        <v>1296.5999999999999</v>
      </c>
      <c r="U12" s="26"/>
      <c r="V12" s="27"/>
    </row>
    <row r="13" spans="1:22" x14ac:dyDescent="0.25">
      <c r="A13" t="s">
        <v>69</v>
      </c>
      <c r="B13" s="4">
        <v>33511</v>
      </c>
      <c r="C13" s="5">
        <v>118.9</v>
      </c>
      <c r="D13" s="5">
        <v>98.4</v>
      </c>
      <c r="E13" s="5">
        <v>651.5</v>
      </c>
      <c r="F13" s="5">
        <v>588</v>
      </c>
      <c r="G13" s="5">
        <v>461.2</v>
      </c>
      <c r="H13" s="5">
        <v>132.4</v>
      </c>
      <c r="I13" s="5">
        <v>20.5</v>
      </c>
      <c r="J13" s="5">
        <v>434.7</v>
      </c>
      <c r="K13" s="5">
        <v>8977.2999999999993</v>
      </c>
      <c r="L13" s="5">
        <v>5711.6</v>
      </c>
      <c r="M13" s="5">
        <v>3989.6</v>
      </c>
      <c r="N13" s="7">
        <v>0.69850999999999996</v>
      </c>
      <c r="O13" s="5">
        <v>6218.4</v>
      </c>
      <c r="P13" s="11">
        <v>-0.3</v>
      </c>
      <c r="Q13" s="5">
        <v>9253.1</v>
      </c>
      <c r="R13" s="5">
        <v>1302.4000000000001</v>
      </c>
      <c r="U13" s="26"/>
      <c r="V13" s="27"/>
    </row>
    <row r="14" spans="1:22" x14ac:dyDescent="0.25">
      <c r="A14" t="s">
        <v>70</v>
      </c>
      <c r="B14" s="4">
        <v>33603</v>
      </c>
      <c r="C14" s="5">
        <v>122.5</v>
      </c>
      <c r="D14" s="5">
        <v>112.5</v>
      </c>
      <c r="E14" s="5">
        <v>680</v>
      </c>
      <c r="F14" s="5">
        <v>596.4</v>
      </c>
      <c r="G14" s="5">
        <v>471.3</v>
      </c>
      <c r="H14" s="5">
        <v>133.5</v>
      </c>
      <c r="I14" s="5">
        <v>20.3</v>
      </c>
      <c r="J14" s="5">
        <v>438</v>
      </c>
      <c r="K14" s="5">
        <v>9016.4</v>
      </c>
      <c r="L14" s="5">
        <v>5710.1</v>
      </c>
      <c r="M14" s="5">
        <v>4017.1</v>
      </c>
      <c r="N14" s="7">
        <v>0.70350999999999997</v>
      </c>
      <c r="O14" s="5">
        <v>6279.3</v>
      </c>
      <c r="P14" s="11">
        <v>-0.31</v>
      </c>
      <c r="Q14" s="5">
        <v>9317</v>
      </c>
      <c r="R14" s="5">
        <v>1306.5</v>
      </c>
      <c r="U14" s="26"/>
      <c r="V14" s="27"/>
    </row>
    <row r="15" spans="1:22" x14ac:dyDescent="0.25">
      <c r="A15" t="s">
        <v>71</v>
      </c>
      <c r="B15" s="4">
        <v>33694</v>
      </c>
      <c r="C15" s="5">
        <v>127.2</v>
      </c>
      <c r="D15" s="5">
        <v>108.3</v>
      </c>
      <c r="E15" s="5">
        <v>708.2</v>
      </c>
      <c r="F15" s="5">
        <v>586.5</v>
      </c>
      <c r="G15" s="5">
        <v>476.2</v>
      </c>
      <c r="H15" s="5">
        <v>142.80000000000001</v>
      </c>
      <c r="I15" s="5">
        <v>17.8</v>
      </c>
      <c r="J15" s="5">
        <v>450.8</v>
      </c>
      <c r="K15" s="5">
        <v>9123</v>
      </c>
      <c r="L15" s="5">
        <v>5817.3</v>
      </c>
      <c r="M15" s="5">
        <v>4117.7</v>
      </c>
      <c r="N15" s="7">
        <v>0.70782999999999996</v>
      </c>
      <c r="O15" s="5">
        <v>6380.8</v>
      </c>
      <c r="P15" s="11">
        <v>0.67</v>
      </c>
      <c r="Q15" s="5">
        <v>9381.1</v>
      </c>
      <c r="R15" s="5">
        <v>1326.9</v>
      </c>
      <c r="U15" s="26"/>
      <c r="V15" s="27"/>
    </row>
    <row r="16" spans="1:22" x14ac:dyDescent="0.25">
      <c r="A16" t="s">
        <v>72</v>
      </c>
      <c r="B16" s="4">
        <v>33785</v>
      </c>
      <c r="C16" s="5">
        <v>131</v>
      </c>
      <c r="D16" s="5">
        <v>115.4</v>
      </c>
      <c r="E16" s="5">
        <v>726.9</v>
      </c>
      <c r="F16" s="5">
        <v>604.9</v>
      </c>
      <c r="G16" s="5">
        <v>481.1</v>
      </c>
      <c r="H16" s="5">
        <v>144.1</v>
      </c>
      <c r="I16" s="5">
        <v>17.399999999999999</v>
      </c>
      <c r="J16" s="5">
        <v>455.8</v>
      </c>
      <c r="K16" s="5">
        <v>9223.5</v>
      </c>
      <c r="L16" s="5">
        <v>5857.2</v>
      </c>
      <c r="M16" s="5">
        <v>4173.3999999999996</v>
      </c>
      <c r="N16" s="7">
        <v>0.71251999999999993</v>
      </c>
      <c r="O16" s="5">
        <v>6492.3</v>
      </c>
      <c r="P16" s="11">
        <v>-0.08</v>
      </c>
      <c r="Q16" s="5">
        <v>9446.2999999999993</v>
      </c>
      <c r="R16" s="5">
        <v>1338.7</v>
      </c>
      <c r="U16" s="26"/>
      <c r="V16" s="27"/>
    </row>
    <row r="17" spans="1:22" x14ac:dyDescent="0.25">
      <c r="A17" t="s">
        <v>73</v>
      </c>
      <c r="B17" s="4">
        <v>33877</v>
      </c>
      <c r="C17" s="5">
        <v>134.5</v>
      </c>
      <c r="D17" s="5">
        <v>120.6</v>
      </c>
      <c r="E17" s="5">
        <v>739.1</v>
      </c>
      <c r="F17" s="5">
        <v>613.9</v>
      </c>
      <c r="G17" s="5">
        <v>485.9</v>
      </c>
      <c r="H17" s="5">
        <v>138.30000000000001</v>
      </c>
      <c r="I17" s="5">
        <v>16.2</v>
      </c>
      <c r="J17" s="5">
        <v>459.9</v>
      </c>
      <c r="K17" s="5">
        <v>9313.2000000000007</v>
      </c>
      <c r="L17" s="5">
        <v>5920.6</v>
      </c>
      <c r="M17" s="5">
        <v>4245.3999999999996</v>
      </c>
      <c r="N17" s="7">
        <v>0.71706000000000003</v>
      </c>
      <c r="O17" s="5">
        <v>6586.5</v>
      </c>
      <c r="P17" s="11">
        <v>0.45</v>
      </c>
      <c r="Q17" s="5">
        <v>9512.2000000000007</v>
      </c>
      <c r="R17" s="5">
        <v>1355.4</v>
      </c>
      <c r="U17" s="26"/>
      <c r="V17" s="27"/>
    </row>
    <row r="18" spans="1:22" x14ac:dyDescent="0.25">
      <c r="A18" t="s">
        <v>74</v>
      </c>
      <c r="B18" s="4">
        <v>33969</v>
      </c>
      <c r="C18" s="5">
        <v>137.69999999999999</v>
      </c>
      <c r="D18" s="5">
        <v>120.8</v>
      </c>
      <c r="E18" s="5">
        <v>743.8</v>
      </c>
      <c r="F18" s="5">
        <v>636.9</v>
      </c>
      <c r="G18" s="5">
        <v>490.3</v>
      </c>
      <c r="H18" s="5">
        <v>147.30000000000001</v>
      </c>
      <c r="I18" s="5">
        <v>15.7</v>
      </c>
      <c r="J18" s="5">
        <v>461.8</v>
      </c>
      <c r="K18" s="5">
        <v>9406.5</v>
      </c>
      <c r="L18" s="5">
        <v>5991.1</v>
      </c>
      <c r="M18" s="5">
        <v>4326.2</v>
      </c>
      <c r="N18" s="7">
        <v>0.72211000000000003</v>
      </c>
      <c r="O18" s="5">
        <v>6697.6</v>
      </c>
      <c r="P18" s="11">
        <v>-0.16</v>
      </c>
      <c r="Q18" s="5">
        <v>9579.2000000000007</v>
      </c>
      <c r="R18" s="5">
        <v>1360.5</v>
      </c>
      <c r="U18" s="26"/>
      <c r="V18" s="27"/>
    </row>
    <row r="19" spans="1:22" x14ac:dyDescent="0.25">
      <c r="A19" t="s">
        <v>75</v>
      </c>
      <c r="B19" s="4">
        <v>34059</v>
      </c>
      <c r="C19" s="5">
        <v>143.4</v>
      </c>
      <c r="D19" s="5">
        <v>124.4</v>
      </c>
      <c r="E19" s="5">
        <v>764.3</v>
      </c>
      <c r="F19" s="5">
        <v>614.6</v>
      </c>
      <c r="G19" s="5">
        <v>489.8</v>
      </c>
      <c r="H19" s="5">
        <v>152.80000000000001</v>
      </c>
      <c r="I19" s="5">
        <v>16.399999999999999</v>
      </c>
      <c r="J19" s="5">
        <v>469.6</v>
      </c>
      <c r="K19" s="5">
        <v>9424.1</v>
      </c>
      <c r="L19" s="5">
        <v>6013.8</v>
      </c>
      <c r="M19" s="5">
        <v>4368.5</v>
      </c>
      <c r="N19" s="7">
        <v>0.72641</v>
      </c>
      <c r="O19" s="5">
        <v>6748.2</v>
      </c>
      <c r="P19" s="11">
        <v>-0.92</v>
      </c>
      <c r="Q19" s="5">
        <v>9648.1</v>
      </c>
      <c r="R19" s="5">
        <v>1351.5</v>
      </c>
      <c r="U19" s="26"/>
      <c r="V19" s="27"/>
    </row>
    <row r="20" spans="1:22" x14ac:dyDescent="0.25">
      <c r="A20" t="s">
        <v>76</v>
      </c>
      <c r="B20" s="4">
        <v>34150</v>
      </c>
      <c r="C20" s="5">
        <v>144.69999999999999</v>
      </c>
      <c r="D20" s="5">
        <v>124.8</v>
      </c>
      <c r="E20" s="5">
        <v>769.5</v>
      </c>
      <c r="F20" s="5">
        <v>641.29999999999995</v>
      </c>
      <c r="G20" s="5">
        <v>497.9</v>
      </c>
      <c r="H20" s="5">
        <v>164.6</v>
      </c>
      <c r="I20" s="5">
        <v>16</v>
      </c>
      <c r="J20" s="5">
        <v>477.7</v>
      </c>
      <c r="K20" s="5">
        <v>9480.1</v>
      </c>
      <c r="L20" s="5">
        <v>6067.8</v>
      </c>
      <c r="M20" s="5">
        <v>4437.5</v>
      </c>
      <c r="N20" s="7">
        <v>0.73131000000000002</v>
      </c>
      <c r="O20" s="5">
        <v>6829.6</v>
      </c>
      <c r="P20" s="11">
        <v>0.09</v>
      </c>
      <c r="Q20" s="5">
        <v>9717.7999999999993</v>
      </c>
      <c r="R20" s="5">
        <v>1360.9</v>
      </c>
      <c r="U20" s="26"/>
      <c r="V20" s="27"/>
    </row>
    <row r="21" spans="1:22" x14ac:dyDescent="0.25">
      <c r="A21" t="s">
        <v>77</v>
      </c>
      <c r="B21" s="4">
        <v>34242</v>
      </c>
      <c r="C21" s="5">
        <v>147.5</v>
      </c>
      <c r="D21" s="5">
        <v>135.19999999999999</v>
      </c>
      <c r="E21" s="5">
        <v>784.1</v>
      </c>
      <c r="F21" s="5">
        <v>657</v>
      </c>
      <c r="G21" s="5">
        <v>505</v>
      </c>
      <c r="H21" s="5">
        <v>156.4</v>
      </c>
      <c r="I21" s="5">
        <v>15.7</v>
      </c>
      <c r="J21" s="5">
        <v>482.3</v>
      </c>
      <c r="K21" s="5">
        <v>9526.2999999999993</v>
      </c>
      <c r="L21" s="5">
        <v>6134.8</v>
      </c>
      <c r="M21" s="5">
        <v>4506</v>
      </c>
      <c r="N21" s="7">
        <v>0.73450999999999989</v>
      </c>
      <c r="O21" s="5">
        <v>6904.2</v>
      </c>
      <c r="P21" s="11">
        <v>0.17</v>
      </c>
      <c r="Q21" s="5">
        <v>9788.5</v>
      </c>
      <c r="R21" s="5">
        <v>1370.6</v>
      </c>
      <c r="U21" s="26"/>
      <c r="V21" s="27"/>
    </row>
    <row r="22" spans="1:22" x14ac:dyDescent="0.25">
      <c r="A22" t="s">
        <v>78</v>
      </c>
      <c r="B22" s="4">
        <v>34334</v>
      </c>
      <c r="C22" s="5">
        <v>151.6</v>
      </c>
      <c r="D22" s="5">
        <v>136</v>
      </c>
      <c r="E22" s="5">
        <v>789.1</v>
      </c>
      <c r="F22" s="5">
        <v>673.3</v>
      </c>
      <c r="G22" s="5">
        <v>519.79999999999995</v>
      </c>
      <c r="H22" s="5">
        <v>187.7</v>
      </c>
      <c r="I22" s="5">
        <v>15.8</v>
      </c>
      <c r="J22" s="5">
        <v>488.9</v>
      </c>
      <c r="K22" s="5">
        <v>9653.5</v>
      </c>
      <c r="L22" s="5">
        <v>6189.1</v>
      </c>
      <c r="M22" s="5">
        <v>4572</v>
      </c>
      <c r="N22" s="7">
        <v>0.73872000000000004</v>
      </c>
      <c r="O22" s="5">
        <v>7032.8</v>
      </c>
      <c r="P22" s="11">
        <v>0.18</v>
      </c>
      <c r="Q22" s="5">
        <v>9860</v>
      </c>
      <c r="R22" s="5">
        <v>1381.3</v>
      </c>
      <c r="U22" s="26"/>
      <c r="V22" s="27"/>
    </row>
    <row r="23" spans="1:22" x14ac:dyDescent="0.25">
      <c r="A23" t="s">
        <v>79</v>
      </c>
      <c r="B23" s="4">
        <v>34424</v>
      </c>
      <c r="C23" s="5">
        <v>156.9</v>
      </c>
      <c r="D23" s="5">
        <v>136.6</v>
      </c>
      <c r="E23" s="5">
        <v>802.8</v>
      </c>
      <c r="F23" s="5">
        <v>671.1</v>
      </c>
      <c r="G23" s="5">
        <v>531.9</v>
      </c>
      <c r="H23" s="5">
        <v>168.1</v>
      </c>
      <c r="I23" s="5">
        <v>18.600000000000001</v>
      </c>
      <c r="J23" s="5">
        <v>500.7</v>
      </c>
      <c r="K23" s="5">
        <v>9748.2000000000007</v>
      </c>
      <c r="L23" s="5">
        <v>6260.1</v>
      </c>
      <c r="M23" s="5">
        <v>4640.8999999999996</v>
      </c>
      <c r="N23" s="7">
        <v>0.74134</v>
      </c>
      <c r="O23" s="5">
        <v>7136.3</v>
      </c>
      <c r="P23" s="11">
        <v>-0.97</v>
      </c>
      <c r="Q23" s="5">
        <v>9931.7999999999993</v>
      </c>
      <c r="R23" s="5">
        <v>1373.9</v>
      </c>
      <c r="U23" s="26"/>
      <c r="V23" s="27"/>
    </row>
    <row r="24" spans="1:22" x14ac:dyDescent="0.25">
      <c r="A24" t="s">
        <v>80</v>
      </c>
      <c r="B24" s="4">
        <v>34515</v>
      </c>
      <c r="C24" s="5">
        <v>162.19999999999999</v>
      </c>
      <c r="D24" s="5">
        <v>137.1</v>
      </c>
      <c r="E24" s="5">
        <v>807.5</v>
      </c>
      <c r="F24" s="5">
        <v>695.3</v>
      </c>
      <c r="G24" s="5">
        <v>544.20000000000005</v>
      </c>
      <c r="H24" s="5">
        <v>177.5</v>
      </c>
      <c r="I24" s="5">
        <v>19.5</v>
      </c>
      <c r="J24" s="5">
        <v>508.8</v>
      </c>
      <c r="K24" s="5">
        <v>9881.4</v>
      </c>
      <c r="L24" s="5">
        <v>6308.6</v>
      </c>
      <c r="M24" s="5">
        <v>4702.8999999999996</v>
      </c>
      <c r="N24" s="7">
        <v>0.74546999999999997</v>
      </c>
      <c r="O24" s="5">
        <v>7269.8</v>
      </c>
      <c r="P24" s="11">
        <v>0.46</v>
      </c>
      <c r="Q24" s="5">
        <v>10004.1</v>
      </c>
      <c r="R24" s="5">
        <v>1392.4</v>
      </c>
      <c r="U24" s="26"/>
      <c r="V24" s="27"/>
    </row>
    <row r="25" spans="1:22" x14ac:dyDescent="0.25">
      <c r="A25" t="s">
        <v>81</v>
      </c>
      <c r="B25" s="4">
        <v>34607</v>
      </c>
      <c r="C25" s="5">
        <v>167.1</v>
      </c>
      <c r="D25" s="5">
        <v>136.19999999999999</v>
      </c>
      <c r="E25" s="5">
        <v>811.1</v>
      </c>
      <c r="F25" s="5">
        <v>692.8</v>
      </c>
      <c r="G25" s="5">
        <v>550.20000000000005</v>
      </c>
      <c r="H25" s="5">
        <v>194.7</v>
      </c>
      <c r="I25" s="5">
        <v>20.9</v>
      </c>
      <c r="J25" s="5">
        <v>513.1</v>
      </c>
      <c r="K25" s="5">
        <v>9939.7000000000007</v>
      </c>
      <c r="L25" s="5">
        <v>6357.5</v>
      </c>
      <c r="M25" s="5">
        <v>4773.1000000000004</v>
      </c>
      <c r="N25" s="7">
        <v>0.75078999999999996</v>
      </c>
      <c r="O25" s="5">
        <v>7352.3</v>
      </c>
      <c r="P25" s="11">
        <v>1.29</v>
      </c>
      <c r="Q25" s="5">
        <v>10077.200000000001</v>
      </c>
      <c r="R25" s="5">
        <v>1424.4</v>
      </c>
      <c r="U25" s="26"/>
      <c r="V25" s="27"/>
    </row>
    <row r="26" spans="1:22" x14ac:dyDescent="0.25">
      <c r="A26" t="s">
        <v>82</v>
      </c>
      <c r="B26" s="4">
        <v>34699</v>
      </c>
      <c r="C26" s="5">
        <v>171.6</v>
      </c>
      <c r="D26" s="5">
        <v>147.80000000000001</v>
      </c>
      <c r="E26" s="5">
        <v>831.2</v>
      </c>
      <c r="F26" s="5">
        <v>702.9</v>
      </c>
      <c r="G26" s="5">
        <v>554.70000000000005</v>
      </c>
      <c r="H26" s="5">
        <v>206.5</v>
      </c>
      <c r="I26" s="5">
        <v>22.9</v>
      </c>
      <c r="J26" s="5">
        <v>520</v>
      </c>
      <c r="K26" s="5">
        <v>10052.5</v>
      </c>
      <c r="L26" s="5">
        <v>6425.9</v>
      </c>
      <c r="M26" s="5">
        <v>4847.2</v>
      </c>
      <c r="N26" s="7">
        <v>0.75431999999999999</v>
      </c>
      <c r="O26" s="5">
        <v>7476.7</v>
      </c>
      <c r="P26" s="11">
        <v>-0.68</v>
      </c>
      <c r="Q26" s="5">
        <v>10151.5</v>
      </c>
      <c r="R26" s="5">
        <v>1424.2</v>
      </c>
      <c r="U26" s="26"/>
      <c r="V26" s="27"/>
    </row>
    <row r="27" spans="1:22" x14ac:dyDescent="0.25">
      <c r="A27" t="s">
        <v>83</v>
      </c>
      <c r="B27" s="4">
        <v>34789</v>
      </c>
      <c r="C27" s="5">
        <v>175.7</v>
      </c>
      <c r="D27" s="5">
        <v>152.5</v>
      </c>
      <c r="E27" s="5">
        <v>853.4</v>
      </c>
      <c r="F27" s="5">
        <v>720</v>
      </c>
      <c r="G27" s="5">
        <v>554.9</v>
      </c>
      <c r="H27" s="5">
        <v>210.6</v>
      </c>
      <c r="I27" s="5">
        <v>22.8</v>
      </c>
      <c r="J27" s="5">
        <v>528.4</v>
      </c>
      <c r="K27" s="5">
        <v>10086.9</v>
      </c>
      <c r="L27" s="5">
        <v>6442.9</v>
      </c>
      <c r="M27" s="5">
        <v>4883.3</v>
      </c>
      <c r="N27" s="7">
        <v>0.75793999999999995</v>
      </c>
      <c r="O27" s="5">
        <v>7545.3</v>
      </c>
      <c r="P27" s="11">
        <v>0.16</v>
      </c>
      <c r="Q27" s="5">
        <v>10227</v>
      </c>
      <c r="R27" s="5">
        <v>1440</v>
      </c>
      <c r="U27" s="26"/>
      <c r="V27" s="27"/>
    </row>
    <row r="28" spans="1:22" x14ac:dyDescent="0.25">
      <c r="A28" t="s">
        <v>84</v>
      </c>
      <c r="B28" s="4">
        <v>34880</v>
      </c>
      <c r="C28" s="5">
        <v>179.6</v>
      </c>
      <c r="D28" s="5">
        <v>152.5</v>
      </c>
      <c r="E28" s="5">
        <v>861.1</v>
      </c>
      <c r="F28" s="5">
        <v>742.2</v>
      </c>
      <c r="G28" s="5">
        <v>553.70000000000005</v>
      </c>
      <c r="H28" s="5">
        <v>208.2</v>
      </c>
      <c r="I28" s="5">
        <v>23.8</v>
      </c>
      <c r="J28" s="5">
        <v>532.79999999999995</v>
      </c>
      <c r="K28" s="5">
        <v>10122.1</v>
      </c>
      <c r="L28" s="5">
        <v>6500.7</v>
      </c>
      <c r="M28" s="5">
        <v>4955</v>
      </c>
      <c r="N28" s="7">
        <v>0.7622199999999999</v>
      </c>
      <c r="O28" s="5">
        <v>7604.9</v>
      </c>
      <c r="P28" s="11">
        <v>0.41</v>
      </c>
      <c r="Q28" s="5">
        <v>10304.1</v>
      </c>
      <c r="R28" s="5">
        <v>1455.6</v>
      </c>
      <c r="U28" s="26"/>
      <c r="V28" s="27"/>
    </row>
    <row r="29" spans="1:22" x14ac:dyDescent="0.25">
      <c r="A29" t="s">
        <v>85</v>
      </c>
      <c r="B29" s="4">
        <v>34972</v>
      </c>
      <c r="C29" s="5">
        <v>183.2</v>
      </c>
      <c r="D29" s="5">
        <v>152.69999999999999</v>
      </c>
      <c r="E29" s="5">
        <v>866.2</v>
      </c>
      <c r="F29" s="5">
        <v>747.7</v>
      </c>
      <c r="G29" s="5">
        <v>559.20000000000005</v>
      </c>
      <c r="H29" s="5">
        <v>214.6</v>
      </c>
      <c r="I29" s="5">
        <v>23.6</v>
      </c>
      <c r="J29" s="5">
        <v>538</v>
      </c>
      <c r="K29" s="5">
        <v>10208.799999999999</v>
      </c>
      <c r="L29" s="5">
        <v>6560.3</v>
      </c>
      <c r="M29" s="5">
        <v>5020.5</v>
      </c>
      <c r="N29" s="7">
        <v>0.76528000000000007</v>
      </c>
      <c r="O29" s="5">
        <v>7706.5</v>
      </c>
      <c r="P29" s="11">
        <v>-0.19</v>
      </c>
      <c r="Q29" s="5">
        <v>10382.6</v>
      </c>
      <c r="R29" s="5">
        <v>1457.3</v>
      </c>
      <c r="U29" s="26"/>
      <c r="V29" s="27"/>
    </row>
    <row r="30" spans="1:22" x14ac:dyDescent="0.25">
      <c r="A30" t="s">
        <v>86</v>
      </c>
      <c r="B30" s="4">
        <v>35064</v>
      </c>
      <c r="C30" s="5">
        <v>186.5</v>
      </c>
      <c r="D30" s="5">
        <v>140.69999999999999</v>
      </c>
      <c r="E30" s="5">
        <v>860.1</v>
      </c>
      <c r="F30" s="5">
        <v>765.7</v>
      </c>
      <c r="G30" s="5">
        <v>563.9</v>
      </c>
      <c r="H30" s="5">
        <v>210.5</v>
      </c>
      <c r="I30" s="5">
        <v>23.3</v>
      </c>
      <c r="J30" s="5">
        <v>542.70000000000005</v>
      </c>
      <c r="K30" s="5">
        <v>10281.200000000001</v>
      </c>
      <c r="L30" s="5">
        <v>6606.4</v>
      </c>
      <c r="M30" s="5">
        <v>5077.8999999999996</v>
      </c>
      <c r="N30" s="7">
        <v>0.76863999999999999</v>
      </c>
      <c r="O30" s="5">
        <v>7799.5</v>
      </c>
      <c r="P30" s="11">
        <v>-0.66</v>
      </c>
      <c r="Q30" s="5">
        <v>10462.6</v>
      </c>
      <c r="R30" s="5">
        <v>1455.7</v>
      </c>
      <c r="U30" s="26"/>
      <c r="V30" s="27"/>
    </row>
    <row r="31" spans="1:22" x14ac:dyDescent="0.25">
      <c r="A31" t="s">
        <v>87</v>
      </c>
      <c r="B31" s="4">
        <v>35155</v>
      </c>
      <c r="C31" s="5">
        <v>189.6</v>
      </c>
      <c r="D31" s="5">
        <v>151.30000000000001</v>
      </c>
      <c r="E31" s="5">
        <v>888.1</v>
      </c>
      <c r="F31" s="5">
        <v>796.5</v>
      </c>
      <c r="G31" s="5">
        <v>570.79999999999995</v>
      </c>
      <c r="H31" s="5">
        <v>214.2</v>
      </c>
      <c r="I31" s="5">
        <v>19.899999999999999</v>
      </c>
      <c r="J31" s="5">
        <v>547</v>
      </c>
      <c r="K31" s="5">
        <v>10348.700000000001</v>
      </c>
      <c r="L31" s="5">
        <v>6667.7</v>
      </c>
      <c r="M31" s="5">
        <v>5153.8</v>
      </c>
      <c r="N31" s="7">
        <v>0.77295000000000003</v>
      </c>
      <c r="O31" s="5">
        <v>7893.1</v>
      </c>
      <c r="P31" s="11">
        <v>0.17</v>
      </c>
      <c r="Q31" s="5">
        <v>10544.3</v>
      </c>
      <c r="R31" s="5">
        <v>1472.9</v>
      </c>
      <c r="U31" s="26"/>
      <c r="V31" s="27"/>
    </row>
    <row r="32" spans="1:22" x14ac:dyDescent="0.25">
      <c r="A32" t="s">
        <v>88</v>
      </c>
      <c r="B32" s="4">
        <v>35246</v>
      </c>
      <c r="C32" s="5">
        <v>192.9</v>
      </c>
      <c r="D32" s="5">
        <v>165.8</v>
      </c>
      <c r="E32" s="5">
        <v>907.7</v>
      </c>
      <c r="F32" s="5">
        <v>834.4</v>
      </c>
      <c r="G32" s="5">
        <v>577.70000000000005</v>
      </c>
      <c r="H32" s="5">
        <v>225.4</v>
      </c>
      <c r="I32" s="5">
        <v>20</v>
      </c>
      <c r="J32" s="5">
        <v>554.79999999999995</v>
      </c>
      <c r="K32" s="5">
        <v>10529.4</v>
      </c>
      <c r="L32" s="5">
        <v>6740.1</v>
      </c>
      <c r="M32" s="5">
        <v>5244.1</v>
      </c>
      <c r="N32" s="7">
        <v>0.77805000000000002</v>
      </c>
      <c r="O32" s="5">
        <v>8061.5</v>
      </c>
      <c r="P32" s="11">
        <v>1.22</v>
      </c>
      <c r="Q32" s="5">
        <v>10627.3</v>
      </c>
      <c r="R32" s="5">
        <v>1492.5</v>
      </c>
      <c r="U32" s="26"/>
      <c r="V32" s="27"/>
    </row>
    <row r="33" spans="1:22" x14ac:dyDescent="0.25">
      <c r="A33" t="s">
        <v>89</v>
      </c>
      <c r="B33" s="4">
        <v>35338</v>
      </c>
      <c r="C33" s="5">
        <v>196.5</v>
      </c>
      <c r="D33" s="5">
        <v>158.80000000000001</v>
      </c>
      <c r="E33" s="5">
        <v>903.4</v>
      </c>
      <c r="F33" s="5">
        <v>838.4</v>
      </c>
      <c r="G33" s="5">
        <v>581.6</v>
      </c>
      <c r="H33" s="5">
        <v>225.9</v>
      </c>
      <c r="I33" s="5">
        <v>20.100000000000001</v>
      </c>
      <c r="J33" s="5">
        <v>561.4</v>
      </c>
      <c r="K33" s="5">
        <v>10626.8</v>
      </c>
      <c r="L33" s="5">
        <v>6780.7</v>
      </c>
      <c r="M33" s="5">
        <v>5298.3</v>
      </c>
      <c r="N33" s="7">
        <v>0.78138000000000007</v>
      </c>
      <c r="O33" s="5">
        <v>8159</v>
      </c>
      <c r="P33" s="11">
        <v>0.08</v>
      </c>
      <c r="Q33" s="5">
        <v>10711.7</v>
      </c>
      <c r="R33" s="5">
        <v>1500.5</v>
      </c>
      <c r="U33" s="26"/>
      <c r="V33" s="27"/>
    </row>
    <row r="34" spans="1:22" x14ac:dyDescent="0.25">
      <c r="A34" t="s">
        <v>90</v>
      </c>
      <c r="B34" s="4">
        <v>35430</v>
      </c>
      <c r="C34" s="5">
        <v>200.4</v>
      </c>
      <c r="D34" s="5">
        <v>156.9</v>
      </c>
      <c r="E34" s="5">
        <v>905.5</v>
      </c>
      <c r="F34" s="5">
        <v>858.4</v>
      </c>
      <c r="G34" s="5">
        <v>592.9</v>
      </c>
      <c r="H34" s="5">
        <v>229</v>
      </c>
      <c r="I34" s="5">
        <v>20.3</v>
      </c>
      <c r="J34" s="5">
        <v>568.20000000000005</v>
      </c>
      <c r="K34" s="5">
        <v>10739.1</v>
      </c>
      <c r="L34" s="5">
        <v>6834</v>
      </c>
      <c r="M34" s="5">
        <v>5376.1</v>
      </c>
      <c r="N34" s="7">
        <v>0.78666999999999998</v>
      </c>
      <c r="O34" s="5">
        <v>8287.1</v>
      </c>
      <c r="P34" s="11">
        <v>0.53</v>
      </c>
      <c r="Q34" s="5">
        <v>10797.6</v>
      </c>
      <c r="R34" s="5">
        <v>1519.8</v>
      </c>
      <c r="U34" s="26"/>
      <c r="V34" s="27"/>
    </row>
    <row r="35" spans="1:22" x14ac:dyDescent="0.25">
      <c r="A35" t="s">
        <v>91</v>
      </c>
      <c r="B35" s="4">
        <v>35520</v>
      </c>
      <c r="C35" s="5">
        <v>204.4</v>
      </c>
      <c r="D35" s="5">
        <v>161.4</v>
      </c>
      <c r="E35" s="5">
        <v>924.8</v>
      </c>
      <c r="F35" s="5">
        <v>896.4</v>
      </c>
      <c r="G35" s="5">
        <v>595.6</v>
      </c>
      <c r="H35" s="5">
        <v>230</v>
      </c>
      <c r="I35" s="5">
        <v>20</v>
      </c>
      <c r="J35" s="5">
        <v>578.4</v>
      </c>
      <c r="K35" s="5">
        <v>10820.9</v>
      </c>
      <c r="L35" s="5">
        <v>6906.1</v>
      </c>
      <c r="M35" s="5">
        <v>5456.7</v>
      </c>
      <c r="N35" s="7">
        <v>0.79013999999999995</v>
      </c>
      <c r="O35" s="5">
        <v>8402.1</v>
      </c>
      <c r="P35" s="11">
        <v>-0.04</v>
      </c>
      <c r="Q35" s="5">
        <v>10884.8</v>
      </c>
      <c r="R35" s="5">
        <v>1532.2</v>
      </c>
      <c r="U35" s="26"/>
      <c r="V35" s="27"/>
    </row>
    <row r="36" spans="1:22" x14ac:dyDescent="0.25">
      <c r="A36" t="s">
        <v>92</v>
      </c>
      <c r="B36" s="4">
        <v>35611</v>
      </c>
      <c r="C36" s="5">
        <v>207.1</v>
      </c>
      <c r="D36" s="5">
        <v>159.4</v>
      </c>
      <c r="E36" s="5">
        <v>925.6</v>
      </c>
      <c r="F36" s="5">
        <v>910.5</v>
      </c>
      <c r="G36" s="5">
        <v>610.29999999999995</v>
      </c>
      <c r="H36" s="5">
        <v>234.5</v>
      </c>
      <c r="I36" s="5">
        <v>20.5</v>
      </c>
      <c r="J36" s="5">
        <v>585.20000000000005</v>
      </c>
      <c r="K36" s="5">
        <v>10984.2</v>
      </c>
      <c r="L36" s="5">
        <v>6937.4</v>
      </c>
      <c r="M36" s="5">
        <v>5495.1</v>
      </c>
      <c r="N36" s="7">
        <v>0.79209000000000007</v>
      </c>
      <c r="O36" s="5">
        <v>8551.9</v>
      </c>
      <c r="P36" s="11">
        <v>0.76</v>
      </c>
      <c r="Q36" s="5">
        <v>10973.5</v>
      </c>
      <c r="R36" s="5">
        <v>1552.2</v>
      </c>
      <c r="U36" s="26"/>
      <c r="V36" s="27"/>
    </row>
    <row r="37" spans="1:22" x14ac:dyDescent="0.25">
      <c r="A37" t="s">
        <v>93</v>
      </c>
      <c r="B37" s="4">
        <v>35703</v>
      </c>
      <c r="C37" s="5">
        <v>208.3</v>
      </c>
      <c r="D37" s="5">
        <v>163.69999999999999</v>
      </c>
      <c r="E37" s="5">
        <v>931.6</v>
      </c>
      <c r="F37" s="5">
        <v>935.4</v>
      </c>
      <c r="G37" s="5">
        <v>616.6</v>
      </c>
      <c r="H37" s="5">
        <v>246.9</v>
      </c>
      <c r="I37" s="5">
        <v>20.9</v>
      </c>
      <c r="J37" s="5">
        <v>593.29999999999995</v>
      </c>
      <c r="K37" s="5">
        <v>11124</v>
      </c>
      <c r="L37" s="5">
        <v>7056.1</v>
      </c>
      <c r="M37" s="5">
        <v>5603.5</v>
      </c>
      <c r="N37" s="7">
        <v>0.79413</v>
      </c>
      <c r="O37" s="5">
        <v>8691.7999999999993</v>
      </c>
      <c r="P37" s="11">
        <v>0.12</v>
      </c>
      <c r="Q37" s="5">
        <v>11063.8</v>
      </c>
      <c r="R37" s="5">
        <v>1559.8</v>
      </c>
      <c r="U37" s="26"/>
      <c r="V37" s="27"/>
    </row>
    <row r="38" spans="1:22" x14ac:dyDescent="0.25">
      <c r="A38" t="s">
        <v>94</v>
      </c>
      <c r="B38" s="4">
        <v>35795</v>
      </c>
      <c r="C38" s="5">
        <v>207.9</v>
      </c>
      <c r="D38" s="5">
        <v>168</v>
      </c>
      <c r="E38" s="5">
        <v>937</v>
      </c>
      <c r="F38" s="5">
        <v>962.2</v>
      </c>
      <c r="G38" s="5">
        <v>624</v>
      </c>
      <c r="H38" s="5">
        <v>237.2</v>
      </c>
      <c r="I38" s="5">
        <v>21.3</v>
      </c>
      <c r="J38" s="5">
        <v>604.1</v>
      </c>
      <c r="K38" s="5">
        <v>11210.3</v>
      </c>
      <c r="L38" s="5">
        <v>7139.9</v>
      </c>
      <c r="M38" s="5">
        <v>5687.6</v>
      </c>
      <c r="N38" s="7">
        <v>0.79659000000000002</v>
      </c>
      <c r="O38" s="5">
        <v>8788.2999999999993</v>
      </c>
      <c r="P38" s="11">
        <v>0.11</v>
      </c>
      <c r="Q38" s="5">
        <v>11155.9</v>
      </c>
      <c r="R38" s="5">
        <v>1572.4</v>
      </c>
      <c r="U38" s="26"/>
      <c r="V38" s="27"/>
    </row>
    <row r="39" spans="1:22" x14ac:dyDescent="0.25">
      <c r="A39" t="s">
        <v>95</v>
      </c>
      <c r="B39" s="4">
        <v>35885</v>
      </c>
      <c r="C39" s="5">
        <v>206.4</v>
      </c>
      <c r="D39" s="5">
        <v>167.2</v>
      </c>
      <c r="E39" s="5">
        <v>945.8</v>
      </c>
      <c r="F39" s="5">
        <v>990.1</v>
      </c>
      <c r="G39" s="5">
        <v>629.1</v>
      </c>
      <c r="H39" s="5">
        <v>239.8</v>
      </c>
      <c r="I39" s="5">
        <v>26.4</v>
      </c>
      <c r="J39" s="5">
        <v>614.9</v>
      </c>
      <c r="K39" s="5">
        <v>11321.2</v>
      </c>
      <c r="L39" s="5">
        <v>7213.6</v>
      </c>
      <c r="M39" s="5">
        <v>5745.9</v>
      </c>
      <c r="N39" s="7">
        <v>0.79654999999999998</v>
      </c>
      <c r="O39" s="5">
        <v>8889.7000000000007</v>
      </c>
      <c r="P39" s="11">
        <v>-0.4</v>
      </c>
      <c r="Q39" s="5">
        <v>11249.9</v>
      </c>
      <c r="R39" s="5">
        <v>1566.7</v>
      </c>
      <c r="U39" s="26"/>
      <c r="V39" s="27"/>
    </row>
    <row r="40" spans="1:22" x14ac:dyDescent="0.25">
      <c r="A40" t="s">
        <v>96</v>
      </c>
      <c r="B40" s="4">
        <v>35976</v>
      </c>
      <c r="C40" s="5">
        <v>205.3</v>
      </c>
      <c r="D40" s="5">
        <v>170</v>
      </c>
      <c r="E40" s="5">
        <v>950</v>
      </c>
      <c r="F40" s="5">
        <v>1016.4</v>
      </c>
      <c r="G40" s="5">
        <v>635.5</v>
      </c>
      <c r="H40" s="5">
        <v>236.5</v>
      </c>
      <c r="I40" s="5">
        <v>26.6</v>
      </c>
      <c r="J40" s="5">
        <v>623.5</v>
      </c>
      <c r="K40" s="5">
        <v>11431</v>
      </c>
      <c r="L40" s="5">
        <v>7341</v>
      </c>
      <c r="M40" s="5">
        <v>5857.8</v>
      </c>
      <c r="N40" s="7">
        <v>0.79796000000000011</v>
      </c>
      <c r="O40" s="5">
        <v>8994.7000000000007</v>
      </c>
      <c r="P40" s="11">
        <v>1.45</v>
      </c>
      <c r="Q40" s="5">
        <v>11346.2</v>
      </c>
      <c r="R40" s="5">
        <v>1604.4</v>
      </c>
      <c r="U40" s="26"/>
      <c r="V40" s="27"/>
    </row>
    <row r="41" spans="1:22" x14ac:dyDescent="0.25">
      <c r="A41" t="s">
        <v>97</v>
      </c>
      <c r="B41" s="4">
        <v>36068</v>
      </c>
      <c r="C41" s="5">
        <v>205</v>
      </c>
      <c r="D41" s="5">
        <v>168.1</v>
      </c>
      <c r="E41" s="5">
        <v>951.4</v>
      </c>
      <c r="F41" s="5">
        <v>1037.2</v>
      </c>
      <c r="G41" s="5">
        <v>643</v>
      </c>
      <c r="H41" s="5">
        <v>242.6</v>
      </c>
      <c r="I41" s="5">
        <v>26.8</v>
      </c>
      <c r="J41" s="5">
        <v>632.1</v>
      </c>
      <c r="K41" s="5">
        <v>11580.6</v>
      </c>
      <c r="L41" s="5">
        <v>7437.5</v>
      </c>
      <c r="M41" s="5">
        <v>5952.8</v>
      </c>
      <c r="N41" s="7">
        <v>0.80037000000000003</v>
      </c>
      <c r="O41" s="5">
        <v>9146.5</v>
      </c>
      <c r="P41" s="11">
        <v>0.67</v>
      </c>
      <c r="Q41" s="5">
        <v>11444.1</v>
      </c>
      <c r="R41" s="5">
        <v>1628.6</v>
      </c>
      <c r="U41" s="26"/>
      <c r="V41" s="27"/>
    </row>
    <row r="42" spans="1:22" x14ac:dyDescent="0.25">
      <c r="A42" t="s">
        <v>98</v>
      </c>
      <c r="B42" s="4">
        <v>36160</v>
      </c>
      <c r="C42" s="5">
        <v>205.5</v>
      </c>
      <c r="D42" s="5">
        <v>175.4</v>
      </c>
      <c r="E42" s="5">
        <v>960.5</v>
      </c>
      <c r="F42" s="5">
        <v>1062</v>
      </c>
      <c r="G42" s="5">
        <v>650.29999999999995</v>
      </c>
      <c r="H42" s="5">
        <v>237.8</v>
      </c>
      <c r="I42" s="5">
        <v>26.6</v>
      </c>
      <c r="J42" s="5">
        <v>640.5</v>
      </c>
      <c r="K42" s="5">
        <v>11770.7</v>
      </c>
      <c r="L42" s="5">
        <v>7546.8</v>
      </c>
      <c r="M42" s="5">
        <v>6055.5</v>
      </c>
      <c r="N42" s="7">
        <v>0.8024</v>
      </c>
      <c r="O42" s="5">
        <v>9325.7000000000007</v>
      </c>
      <c r="P42" s="11">
        <v>0.68</v>
      </c>
      <c r="Q42" s="5">
        <v>11543.7</v>
      </c>
      <c r="R42" s="5">
        <v>1654.3</v>
      </c>
      <c r="U42" s="26"/>
      <c r="V42" s="27"/>
    </row>
    <row r="43" spans="1:22" x14ac:dyDescent="0.25">
      <c r="A43" t="s">
        <v>99</v>
      </c>
      <c r="B43" s="4">
        <v>36250</v>
      </c>
      <c r="C43" s="5">
        <v>206.6</v>
      </c>
      <c r="D43" s="5">
        <v>181.1</v>
      </c>
      <c r="E43" s="5">
        <v>978.8</v>
      </c>
      <c r="F43" s="5">
        <v>1073.5</v>
      </c>
      <c r="G43" s="5">
        <v>657.5</v>
      </c>
      <c r="H43" s="5">
        <v>246.3</v>
      </c>
      <c r="I43" s="5">
        <v>24</v>
      </c>
      <c r="J43" s="5">
        <v>655.6</v>
      </c>
      <c r="K43" s="5">
        <v>11864.7</v>
      </c>
      <c r="L43" s="5">
        <v>7618.7</v>
      </c>
      <c r="M43" s="5">
        <v>6129</v>
      </c>
      <c r="N43" s="7">
        <v>0.80447000000000002</v>
      </c>
      <c r="O43" s="5">
        <v>9447.1</v>
      </c>
      <c r="P43" s="11">
        <v>0.27</v>
      </c>
      <c r="Q43" s="5">
        <v>11644.9</v>
      </c>
      <c r="R43" s="5">
        <v>1676</v>
      </c>
      <c r="U43" s="26"/>
      <c r="V43" s="27"/>
    </row>
    <row r="44" spans="1:22" x14ac:dyDescent="0.25">
      <c r="A44" t="s">
        <v>100</v>
      </c>
      <c r="B44" s="4">
        <v>36341</v>
      </c>
      <c r="C44" s="5">
        <v>207.9</v>
      </c>
      <c r="D44" s="5">
        <v>179.1</v>
      </c>
      <c r="E44" s="5">
        <v>980.4</v>
      </c>
      <c r="F44" s="5">
        <v>1090.8</v>
      </c>
      <c r="G44" s="5">
        <v>667.1</v>
      </c>
      <c r="H44" s="5">
        <v>244.5</v>
      </c>
      <c r="I44" s="5">
        <v>24.6</v>
      </c>
      <c r="J44" s="5">
        <v>659.7</v>
      </c>
      <c r="K44" s="5">
        <v>11962.5</v>
      </c>
      <c r="L44" s="5">
        <v>7731.5</v>
      </c>
      <c r="M44" s="5">
        <v>6253</v>
      </c>
      <c r="N44" s="7">
        <v>0.80876000000000003</v>
      </c>
      <c r="O44" s="5">
        <v>9557</v>
      </c>
      <c r="P44" s="11">
        <v>0.41</v>
      </c>
      <c r="Q44" s="5">
        <v>11747</v>
      </c>
      <c r="R44" s="5">
        <v>1703.7</v>
      </c>
      <c r="U44" s="26"/>
      <c r="V44" s="27"/>
    </row>
    <row r="45" spans="1:22" x14ac:dyDescent="0.25">
      <c r="A45" t="s">
        <v>101</v>
      </c>
      <c r="B45" s="4">
        <v>36433</v>
      </c>
      <c r="C45" s="5">
        <v>209.4</v>
      </c>
      <c r="D45" s="5">
        <v>186.7</v>
      </c>
      <c r="E45" s="5">
        <v>991.5</v>
      </c>
      <c r="F45" s="5">
        <v>1116.2</v>
      </c>
      <c r="G45" s="5">
        <v>679</v>
      </c>
      <c r="H45" s="5">
        <v>248.6</v>
      </c>
      <c r="I45" s="5">
        <v>25.3</v>
      </c>
      <c r="J45" s="5">
        <v>665.6</v>
      </c>
      <c r="K45" s="5">
        <v>12113.1</v>
      </c>
      <c r="L45" s="5">
        <v>7819.3</v>
      </c>
      <c r="M45" s="5">
        <v>6357.2</v>
      </c>
      <c r="N45" s="7">
        <v>0.81302000000000008</v>
      </c>
      <c r="O45" s="5">
        <v>9712.2999999999993</v>
      </c>
      <c r="P45" s="11">
        <v>0.86</v>
      </c>
      <c r="Q45" s="5">
        <v>11850.6</v>
      </c>
      <c r="R45" s="5">
        <v>1740.2</v>
      </c>
      <c r="U45" s="26"/>
      <c r="V45" s="27"/>
    </row>
    <row r="46" spans="1:22" x14ac:dyDescent="0.25">
      <c r="A46" t="s">
        <v>102</v>
      </c>
      <c r="B46" s="4">
        <v>36525</v>
      </c>
      <c r="C46" s="5">
        <v>211</v>
      </c>
      <c r="D46" s="5">
        <v>191.3</v>
      </c>
      <c r="E46" s="5">
        <v>999.7</v>
      </c>
      <c r="F46" s="5">
        <v>1149.5999999999999</v>
      </c>
      <c r="G46" s="5">
        <v>690.8</v>
      </c>
      <c r="H46" s="5">
        <v>255.7</v>
      </c>
      <c r="I46" s="5">
        <v>27.7</v>
      </c>
      <c r="J46" s="5">
        <v>677.4</v>
      </c>
      <c r="K46" s="5">
        <v>12323.3</v>
      </c>
      <c r="L46" s="5">
        <v>7934.1</v>
      </c>
      <c r="M46" s="5">
        <v>6488.9</v>
      </c>
      <c r="N46" s="7">
        <v>0.81784000000000001</v>
      </c>
      <c r="O46" s="5">
        <v>9926.1</v>
      </c>
      <c r="P46" s="11">
        <v>1.0900000000000001</v>
      </c>
      <c r="Q46" s="5">
        <v>11955.7</v>
      </c>
      <c r="R46" s="5">
        <v>1784.2</v>
      </c>
      <c r="U46" s="26"/>
      <c r="V46" s="27"/>
    </row>
    <row r="47" spans="1:22" x14ac:dyDescent="0.25">
      <c r="A47" t="s">
        <v>103</v>
      </c>
      <c r="B47" s="4">
        <v>36616</v>
      </c>
      <c r="C47" s="5">
        <v>213</v>
      </c>
      <c r="D47" s="5">
        <v>190.2</v>
      </c>
      <c r="E47" s="5">
        <v>1012.6</v>
      </c>
      <c r="F47" s="5">
        <v>1204.7</v>
      </c>
      <c r="G47" s="5">
        <v>698.6</v>
      </c>
      <c r="H47" s="5">
        <v>264.10000000000002</v>
      </c>
      <c r="I47" s="5">
        <v>24.7</v>
      </c>
      <c r="J47" s="5">
        <v>700.9</v>
      </c>
      <c r="K47" s="5">
        <v>12359.1</v>
      </c>
      <c r="L47" s="5">
        <v>8054.9</v>
      </c>
      <c r="M47" s="5">
        <v>6642.7</v>
      </c>
      <c r="N47" s="7">
        <v>0.82468999999999992</v>
      </c>
      <c r="O47" s="5">
        <v>10031</v>
      </c>
      <c r="P47" s="11">
        <v>-0.59</v>
      </c>
      <c r="Q47" s="5">
        <v>12062</v>
      </c>
      <c r="R47" s="5">
        <v>1795.1</v>
      </c>
      <c r="U47" s="26"/>
      <c r="V47" s="27"/>
    </row>
    <row r="48" spans="1:22" x14ac:dyDescent="0.25">
      <c r="A48" t="s">
        <v>104</v>
      </c>
      <c r="B48" s="4">
        <v>36707</v>
      </c>
      <c r="C48" s="5">
        <v>216.1</v>
      </c>
      <c r="D48" s="5">
        <v>198.3</v>
      </c>
      <c r="E48" s="5">
        <v>1038</v>
      </c>
      <c r="F48" s="5">
        <v>1226.0999999999999</v>
      </c>
      <c r="G48" s="5">
        <v>707.3</v>
      </c>
      <c r="H48" s="5">
        <v>262.60000000000002</v>
      </c>
      <c r="I48" s="5">
        <v>25</v>
      </c>
      <c r="J48" s="5">
        <v>702.4</v>
      </c>
      <c r="K48" s="5">
        <v>12592.5</v>
      </c>
      <c r="L48" s="5">
        <v>8132.2</v>
      </c>
      <c r="M48" s="5">
        <v>6737.3</v>
      </c>
      <c r="N48" s="7">
        <v>0.82846999999999993</v>
      </c>
      <c r="O48" s="5">
        <v>10278.299999999999</v>
      </c>
      <c r="P48" s="11">
        <v>0.9</v>
      </c>
      <c r="Q48" s="5">
        <v>12171.2</v>
      </c>
      <c r="R48" s="5">
        <v>1828.9</v>
      </c>
      <c r="U48" s="26"/>
      <c r="V48" s="27"/>
    </row>
    <row r="49" spans="1:22" x14ac:dyDescent="0.25">
      <c r="A49" t="s">
        <v>105</v>
      </c>
      <c r="B49" s="4">
        <v>36799</v>
      </c>
      <c r="C49" s="5">
        <v>220.7</v>
      </c>
      <c r="D49" s="5">
        <v>204.8</v>
      </c>
      <c r="E49" s="5">
        <v>1050.4000000000001</v>
      </c>
      <c r="F49" s="5">
        <v>1243.5999999999999</v>
      </c>
      <c r="G49" s="5">
        <v>711.3</v>
      </c>
      <c r="H49" s="5">
        <v>244.7</v>
      </c>
      <c r="I49" s="5">
        <v>25.6</v>
      </c>
      <c r="J49" s="5">
        <v>714.8</v>
      </c>
      <c r="K49" s="5">
        <v>12607.7</v>
      </c>
      <c r="L49" s="5">
        <v>8211.2999999999993</v>
      </c>
      <c r="M49" s="5">
        <v>6845.1</v>
      </c>
      <c r="N49" s="7">
        <v>0.83362999999999998</v>
      </c>
      <c r="O49" s="5">
        <v>10357.4</v>
      </c>
      <c r="P49" s="11">
        <v>-0.15</v>
      </c>
      <c r="Q49" s="5">
        <v>12281.8</v>
      </c>
      <c r="R49" s="5">
        <v>1845</v>
      </c>
      <c r="U49" s="26"/>
      <c r="V49" s="27"/>
    </row>
    <row r="50" spans="1:22" x14ac:dyDescent="0.25">
      <c r="A50" t="s">
        <v>106</v>
      </c>
      <c r="B50" s="4">
        <v>36891</v>
      </c>
      <c r="C50" s="5">
        <v>226.7</v>
      </c>
      <c r="D50" s="5">
        <v>204.8</v>
      </c>
      <c r="E50" s="5">
        <v>1061.3</v>
      </c>
      <c r="F50" s="5">
        <v>1254.5999999999999</v>
      </c>
      <c r="G50" s="5">
        <v>717.1</v>
      </c>
      <c r="H50" s="5">
        <v>247.4</v>
      </c>
      <c r="I50" s="5">
        <v>26.1</v>
      </c>
      <c r="J50" s="5">
        <v>719.5</v>
      </c>
      <c r="K50" s="5">
        <v>12679.3</v>
      </c>
      <c r="L50" s="5">
        <v>8284.4</v>
      </c>
      <c r="M50" s="5">
        <v>6944.4</v>
      </c>
      <c r="N50" s="7">
        <v>0.83825000000000005</v>
      </c>
      <c r="O50" s="5">
        <v>10472.299999999999</v>
      </c>
      <c r="P50" s="11">
        <v>0.23</v>
      </c>
      <c r="Q50" s="5">
        <v>12393.4</v>
      </c>
      <c r="R50" s="5">
        <v>1868.7</v>
      </c>
      <c r="U50" s="26"/>
      <c r="V50" s="27"/>
    </row>
    <row r="51" spans="1:22" x14ac:dyDescent="0.25">
      <c r="A51" t="s">
        <v>107</v>
      </c>
      <c r="B51" s="4">
        <v>36981</v>
      </c>
      <c r="C51" s="5">
        <v>233.8</v>
      </c>
      <c r="D51" s="5">
        <v>215</v>
      </c>
      <c r="E51" s="5">
        <v>1103.3</v>
      </c>
      <c r="F51" s="5">
        <v>1297.5999999999999</v>
      </c>
      <c r="G51" s="5">
        <v>724.1</v>
      </c>
      <c r="H51" s="5">
        <v>214.8</v>
      </c>
      <c r="I51" s="5">
        <v>29.8</v>
      </c>
      <c r="J51" s="5">
        <v>739.2</v>
      </c>
      <c r="K51" s="5">
        <v>12643.3</v>
      </c>
      <c r="L51" s="5">
        <v>8319.4</v>
      </c>
      <c r="M51" s="5">
        <v>7020.4</v>
      </c>
      <c r="N51" s="7">
        <v>0.84385999999999994</v>
      </c>
      <c r="O51" s="5">
        <v>10508.1</v>
      </c>
      <c r="P51" s="11">
        <v>1.07</v>
      </c>
      <c r="Q51" s="5">
        <v>12505.9</v>
      </c>
      <c r="R51" s="5">
        <v>1911.9</v>
      </c>
      <c r="U51" s="26"/>
      <c r="V51" s="27"/>
    </row>
    <row r="52" spans="1:22" x14ac:dyDescent="0.25">
      <c r="A52" t="s">
        <v>108</v>
      </c>
      <c r="B52" s="4">
        <v>37072</v>
      </c>
      <c r="C52" s="5">
        <v>240.4</v>
      </c>
      <c r="D52" s="5">
        <v>230.1</v>
      </c>
      <c r="E52" s="5">
        <v>1134.5999999999999</v>
      </c>
      <c r="F52" s="5">
        <v>1304.5</v>
      </c>
      <c r="G52" s="5">
        <v>724.1</v>
      </c>
      <c r="H52" s="5">
        <v>207</v>
      </c>
      <c r="I52" s="5">
        <v>28</v>
      </c>
      <c r="J52" s="5">
        <v>737.8</v>
      </c>
      <c r="K52" s="5">
        <v>12710.3</v>
      </c>
      <c r="L52" s="5">
        <v>8340.7999999999993</v>
      </c>
      <c r="M52" s="5">
        <v>7072.1</v>
      </c>
      <c r="N52" s="7">
        <v>0.8479000000000001</v>
      </c>
      <c r="O52" s="5">
        <v>10638.4</v>
      </c>
      <c r="P52" s="11">
        <v>1.43</v>
      </c>
      <c r="Q52" s="5">
        <v>12618.3</v>
      </c>
      <c r="R52" s="5">
        <v>1958.6</v>
      </c>
      <c r="U52" s="26"/>
      <c r="V52" s="27"/>
    </row>
    <row r="53" spans="1:22" x14ac:dyDescent="0.25">
      <c r="A53" t="s">
        <v>109</v>
      </c>
      <c r="B53" s="4">
        <v>37164</v>
      </c>
      <c r="C53" s="5">
        <v>245.8</v>
      </c>
      <c r="D53" s="5">
        <v>217.4</v>
      </c>
      <c r="E53" s="5">
        <v>1140.7</v>
      </c>
      <c r="F53" s="5">
        <v>1109.5</v>
      </c>
      <c r="G53" s="5">
        <v>725.4</v>
      </c>
      <c r="H53" s="5">
        <v>185.7</v>
      </c>
      <c r="I53" s="5">
        <v>26.4</v>
      </c>
      <c r="J53" s="5">
        <v>735.3</v>
      </c>
      <c r="K53" s="5">
        <v>12670.1</v>
      </c>
      <c r="L53" s="5">
        <v>8371.2000000000007</v>
      </c>
      <c r="M53" s="5">
        <v>7103.4</v>
      </c>
      <c r="N53" s="7">
        <v>0.84853999999999996</v>
      </c>
      <c r="O53" s="5">
        <v>10639.5</v>
      </c>
      <c r="P53" s="11">
        <v>-0.05</v>
      </c>
      <c r="Q53" s="5">
        <v>12730.4</v>
      </c>
      <c r="R53" s="5">
        <v>1965.5</v>
      </c>
      <c r="U53" s="26"/>
      <c r="V53" s="27"/>
    </row>
    <row r="54" spans="1:22" x14ac:dyDescent="0.25">
      <c r="A54" t="s">
        <v>110</v>
      </c>
      <c r="B54" s="4">
        <v>37256</v>
      </c>
      <c r="C54" s="5">
        <v>250.3</v>
      </c>
      <c r="D54" s="5">
        <v>246.5</v>
      </c>
      <c r="E54" s="5">
        <v>1186.8</v>
      </c>
      <c r="F54" s="5">
        <v>1227.7</v>
      </c>
      <c r="G54" s="5">
        <v>737.2</v>
      </c>
      <c r="H54" s="5">
        <v>166.6</v>
      </c>
      <c r="I54" s="5">
        <v>24.2</v>
      </c>
      <c r="J54" s="5">
        <v>735.5</v>
      </c>
      <c r="K54" s="5">
        <v>12705.3</v>
      </c>
      <c r="L54" s="5">
        <v>8499.1</v>
      </c>
      <c r="M54" s="5">
        <v>7216.6</v>
      </c>
      <c r="N54" s="7">
        <v>0.84909999999999997</v>
      </c>
      <c r="O54" s="5">
        <v>10701.3</v>
      </c>
      <c r="P54" s="11">
        <v>1.07</v>
      </c>
      <c r="Q54" s="5">
        <v>12841.7</v>
      </c>
      <c r="R54" s="5">
        <v>1999.1</v>
      </c>
      <c r="U54" s="26"/>
      <c r="V54" s="27"/>
    </row>
    <row r="55" spans="1:22" x14ac:dyDescent="0.25">
      <c r="A55" t="s">
        <v>111</v>
      </c>
      <c r="B55" s="4">
        <v>37346</v>
      </c>
      <c r="C55" s="5">
        <v>253.8</v>
      </c>
      <c r="D55" s="5">
        <v>244.9</v>
      </c>
      <c r="E55" s="5">
        <v>1216.5</v>
      </c>
      <c r="F55" s="5">
        <v>1065.2</v>
      </c>
      <c r="G55" s="5">
        <v>745</v>
      </c>
      <c r="H55" s="5">
        <v>169.1</v>
      </c>
      <c r="I55" s="5">
        <v>25.3</v>
      </c>
      <c r="J55" s="5">
        <v>749.1</v>
      </c>
      <c r="K55" s="5">
        <v>12822.3</v>
      </c>
      <c r="L55" s="5">
        <v>8524.6</v>
      </c>
      <c r="M55" s="5">
        <v>7251.4</v>
      </c>
      <c r="N55" s="7">
        <v>0.85063999999999995</v>
      </c>
      <c r="O55" s="5">
        <v>10834.4</v>
      </c>
      <c r="P55" s="11">
        <v>1.1100000000000001</v>
      </c>
      <c r="Q55" s="5">
        <v>12950.5</v>
      </c>
      <c r="R55" s="5">
        <v>2048.3000000000002</v>
      </c>
      <c r="U55" s="26"/>
      <c r="V55" s="27"/>
    </row>
    <row r="56" spans="1:22" x14ac:dyDescent="0.25">
      <c r="A56" t="s">
        <v>112</v>
      </c>
      <c r="B56" s="4">
        <v>37437</v>
      </c>
      <c r="C56" s="5">
        <v>257.3</v>
      </c>
      <c r="D56" s="5">
        <v>243.8</v>
      </c>
      <c r="E56" s="5">
        <v>1242.0999999999999</v>
      </c>
      <c r="F56" s="5">
        <v>1045</v>
      </c>
      <c r="G56" s="5">
        <v>756.6</v>
      </c>
      <c r="H56" s="5">
        <v>175.3</v>
      </c>
      <c r="I56" s="5">
        <v>25.3</v>
      </c>
      <c r="J56" s="5">
        <v>755.9</v>
      </c>
      <c r="K56" s="5">
        <v>12893</v>
      </c>
      <c r="L56" s="5">
        <v>8568.1</v>
      </c>
      <c r="M56" s="5">
        <v>7344.5</v>
      </c>
      <c r="N56" s="7">
        <v>0.8571899999999999</v>
      </c>
      <c r="O56" s="5">
        <v>10934.8</v>
      </c>
      <c r="P56" s="11">
        <v>0.73</v>
      </c>
      <c r="Q56" s="5">
        <v>13059.7</v>
      </c>
      <c r="R56" s="5">
        <v>2080.6</v>
      </c>
      <c r="U56" s="26"/>
      <c r="V56" s="27"/>
    </row>
    <row r="57" spans="1:22" x14ac:dyDescent="0.25">
      <c r="A57" t="s">
        <v>113</v>
      </c>
      <c r="B57" s="4">
        <v>37529</v>
      </c>
      <c r="C57" s="5">
        <v>260.89999999999998</v>
      </c>
      <c r="D57" s="5">
        <v>251.1</v>
      </c>
      <c r="E57" s="5">
        <v>1255</v>
      </c>
      <c r="F57" s="5">
        <v>1048.8</v>
      </c>
      <c r="G57" s="5">
        <v>771.8</v>
      </c>
      <c r="H57" s="5">
        <v>182.3</v>
      </c>
      <c r="I57" s="5">
        <v>24.3</v>
      </c>
      <c r="J57" s="5">
        <v>757.2</v>
      </c>
      <c r="K57" s="5">
        <v>12955.8</v>
      </c>
      <c r="L57" s="5">
        <v>8628</v>
      </c>
      <c r="M57" s="5">
        <v>7433.1</v>
      </c>
      <c r="N57" s="7">
        <v>0.86151</v>
      </c>
      <c r="O57" s="5">
        <v>11037.1</v>
      </c>
      <c r="P57" s="11">
        <v>0.59</v>
      </c>
      <c r="Q57" s="5">
        <v>13167.2</v>
      </c>
      <c r="R57" s="5">
        <v>2107.6999999999998</v>
      </c>
      <c r="U57" s="26"/>
      <c r="V57" s="27"/>
    </row>
    <row r="58" spans="1:22" x14ac:dyDescent="0.25">
      <c r="A58" t="s">
        <v>114</v>
      </c>
      <c r="B58" s="4">
        <v>37621</v>
      </c>
      <c r="C58" s="5">
        <v>264.7</v>
      </c>
      <c r="D58" s="5">
        <v>260.3</v>
      </c>
      <c r="E58" s="5">
        <v>1271</v>
      </c>
      <c r="F58" s="5">
        <v>1042.4000000000001</v>
      </c>
      <c r="G58" s="5">
        <v>777</v>
      </c>
      <c r="H58" s="5">
        <v>198.6</v>
      </c>
      <c r="I58" s="5">
        <v>23.1</v>
      </c>
      <c r="J58" s="5">
        <v>758.7</v>
      </c>
      <c r="K58" s="5">
        <v>12964</v>
      </c>
      <c r="L58" s="5">
        <v>8674.4</v>
      </c>
      <c r="M58" s="5">
        <v>7507.2</v>
      </c>
      <c r="N58" s="7">
        <v>0.86545000000000005</v>
      </c>
      <c r="O58" s="5">
        <v>11103.8</v>
      </c>
      <c r="P58" s="11">
        <v>0.55000000000000004</v>
      </c>
      <c r="Q58" s="5">
        <v>13272.7</v>
      </c>
      <c r="R58" s="5">
        <v>2143.1</v>
      </c>
      <c r="U58" s="26"/>
      <c r="V58" s="27"/>
    </row>
    <row r="59" spans="1:22" x14ac:dyDescent="0.25">
      <c r="A59" t="s">
        <v>115</v>
      </c>
      <c r="B59" s="4">
        <v>37711</v>
      </c>
      <c r="C59" s="5">
        <v>268.7</v>
      </c>
      <c r="D59" s="5">
        <v>260.7</v>
      </c>
      <c r="E59" s="5">
        <v>1289.5999999999999</v>
      </c>
      <c r="F59" s="5">
        <v>1017.9</v>
      </c>
      <c r="G59" s="5">
        <v>788.6</v>
      </c>
      <c r="H59" s="5">
        <v>219.8</v>
      </c>
      <c r="I59" s="5">
        <v>23.8</v>
      </c>
      <c r="J59" s="5">
        <v>768.2</v>
      </c>
      <c r="K59" s="5">
        <v>13031.2</v>
      </c>
      <c r="L59" s="5">
        <v>8712.5</v>
      </c>
      <c r="M59" s="5">
        <v>7593.5</v>
      </c>
      <c r="N59" s="7">
        <v>0.87156000000000011</v>
      </c>
      <c r="O59" s="5">
        <v>11230.1</v>
      </c>
      <c r="P59" s="11">
        <v>-0.24</v>
      </c>
      <c r="Q59" s="5">
        <v>13375.7</v>
      </c>
      <c r="R59" s="5">
        <v>2178</v>
      </c>
      <c r="U59" s="26"/>
      <c r="V59" s="27"/>
    </row>
    <row r="60" spans="1:22" x14ac:dyDescent="0.25">
      <c r="A60" t="s">
        <v>116</v>
      </c>
      <c r="B60" s="4">
        <v>37802</v>
      </c>
      <c r="C60" s="5">
        <v>273.39999999999998</v>
      </c>
      <c r="D60" s="5">
        <v>260.10000000000002</v>
      </c>
      <c r="E60" s="5">
        <v>1308</v>
      </c>
      <c r="F60" s="5">
        <v>1014.7</v>
      </c>
      <c r="G60" s="5">
        <v>800.7</v>
      </c>
      <c r="H60" s="5">
        <v>215.4</v>
      </c>
      <c r="I60" s="5">
        <v>22.8</v>
      </c>
      <c r="J60" s="5">
        <v>778.1</v>
      </c>
      <c r="K60" s="5">
        <v>13152.1</v>
      </c>
      <c r="L60" s="5">
        <v>8809.5</v>
      </c>
      <c r="M60" s="5">
        <v>7684.6</v>
      </c>
      <c r="N60" s="7">
        <v>0.87230999999999992</v>
      </c>
      <c r="O60" s="5">
        <v>11370.7</v>
      </c>
      <c r="P60" s="11">
        <v>1.23</v>
      </c>
      <c r="Q60" s="5">
        <v>13474.2</v>
      </c>
      <c r="R60" s="5">
        <v>2216.9</v>
      </c>
      <c r="U60" s="26"/>
      <c r="V60" s="27"/>
    </row>
    <row r="61" spans="1:22" x14ac:dyDescent="0.25">
      <c r="A61" t="s">
        <v>117</v>
      </c>
      <c r="B61" s="4">
        <v>37894</v>
      </c>
      <c r="C61" s="5">
        <v>279.10000000000002</v>
      </c>
      <c r="D61" s="5">
        <v>271.7</v>
      </c>
      <c r="E61" s="5">
        <v>1331.7</v>
      </c>
      <c r="F61" s="5">
        <v>950.7</v>
      </c>
      <c r="G61" s="5">
        <v>814.8</v>
      </c>
      <c r="H61" s="5">
        <v>235.3</v>
      </c>
      <c r="I61" s="5">
        <v>21.4</v>
      </c>
      <c r="J61" s="5">
        <v>787.4</v>
      </c>
      <c r="K61" s="5">
        <v>13372.4</v>
      </c>
      <c r="L61" s="5">
        <v>8939.4</v>
      </c>
      <c r="M61" s="5">
        <v>7845.5</v>
      </c>
      <c r="N61" s="7">
        <v>0.87763999999999998</v>
      </c>
      <c r="O61" s="5">
        <v>11625.1</v>
      </c>
      <c r="P61" s="11">
        <v>0.02</v>
      </c>
      <c r="Q61" s="5">
        <v>13569.6</v>
      </c>
      <c r="R61" s="5">
        <v>2231.1999999999998</v>
      </c>
      <c r="U61" s="26"/>
      <c r="V61" s="27"/>
    </row>
    <row r="62" spans="1:22" x14ac:dyDescent="0.25">
      <c r="A62" t="s">
        <v>118</v>
      </c>
      <c r="B62" s="4">
        <v>37986</v>
      </c>
      <c r="C62" s="5">
        <v>285.7</v>
      </c>
      <c r="D62" s="5">
        <v>265.7</v>
      </c>
      <c r="E62" s="5">
        <v>1337.1</v>
      </c>
      <c r="F62" s="5">
        <v>1020.1</v>
      </c>
      <c r="G62" s="5">
        <v>828</v>
      </c>
      <c r="H62" s="5">
        <v>256.60000000000002</v>
      </c>
      <c r="I62" s="5">
        <v>20.100000000000001</v>
      </c>
      <c r="J62" s="5">
        <v>799.1</v>
      </c>
      <c r="K62" s="5">
        <v>13528.7</v>
      </c>
      <c r="L62" s="5">
        <v>9008.7999999999993</v>
      </c>
      <c r="M62" s="5">
        <v>7938.5</v>
      </c>
      <c r="N62" s="7">
        <v>0.88119000000000003</v>
      </c>
      <c r="O62" s="5">
        <v>11816.8</v>
      </c>
      <c r="P62" s="11">
        <v>0.43</v>
      </c>
      <c r="Q62" s="5">
        <v>13661.8</v>
      </c>
      <c r="R62" s="5">
        <v>2257.3000000000002</v>
      </c>
      <c r="U62" s="26"/>
      <c r="V62" s="27"/>
    </row>
    <row r="63" spans="1:22" x14ac:dyDescent="0.25">
      <c r="A63" t="s">
        <v>119</v>
      </c>
      <c r="B63" s="4">
        <v>38077</v>
      </c>
      <c r="C63" s="5">
        <v>293.10000000000002</v>
      </c>
      <c r="D63" s="5">
        <v>283.39999999999998</v>
      </c>
      <c r="E63" s="5">
        <v>1376.5</v>
      </c>
      <c r="F63" s="5">
        <v>1008.3</v>
      </c>
      <c r="G63" s="5">
        <v>843.4</v>
      </c>
      <c r="H63" s="5">
        <v>264.2</v>
      </c>
      <c r="I63" s="5">
        <v>17.2</v>
      </c>
      <c r="J63" s="5">
        <v>814.6</v>
      </c>
      <c r="K63" s="5">
        <v>13606.5</v>
      </c>
      <c r="L63" s="5">
        <v>9096.4</v>
      </c>
      <c r="M63" s="5">
        <v>8076.8</v>
      </c>
      <c r="N63" s="7">
        <v>0.88790999999999998</v>
      </c>
      <c r="O63" s="5">
        <v>11988.4</v>
      </c>
      <c r="P63" s="11">
        <v>0.21</v>
      </c>
      <c r="Q63" s="5">
        <v>13749.3</v>
      </c>
      <c r="R63" s="5">
        <v>2303.1</v>
      </c>
      <c r="U63" s="26"/>
      <c r="V63" s="27"/>
    </row>
    <row r="64" spans="1:22" x14ac:dyDescent="0.25">
      <c r="A64" t="s">
        <v>120</v>
      </c>
      <c r="B64" s="4">
        <v>38168</v>
      </c>
      <c r="C64" s="5">
        <v>300.5</v>
      </c>
      <c r="D64" s="5">
        <v>293</v>
      </c>
      <c r="E64" s="5">
        <v>1396.2</v>
      </c>
      <c r="F64" s="5">
        <v>1023.3</v>
      </c>
      <c r="G64" s="5">
        <v>855.5</v>
      </c>
      <c r="H64" s="5">
        <v>284</v>
      </c>
      <c r="I64" s="5">
        <v>17.2</v>
      </c>
      <c r="J64" s="5">
        <v>828.3</v>
      </c>
      <c r="K64" s="5">
        <v>13706.2</v>
      </c>
      <c r="L64" s="5">
        <v>9155.5</v>
      </c>
      <c r="M64" s="5">
        <v>8186.3</v>
      </c>
      <c r="N64" s="7">
        <v>0.89415000000000011</v>
      </c>
      <c r="O64" s="5">
        <v>12181.4</v>
      </c>
      <c r="P64" s="11">
        <v>0.44</v>
      </c>
      <c r="Q64" s="5">
        <v>13833.7</v>
      </c>
      <c r="R64" s="5">
        <v>2343.6</v>
      </c>
      <c r="U64" s="26"/>
      <c r="V64" s="27"/>
    </row>
    <row r="65" spans="1:22" x14ac:dyDescent="0.25">
      <c r="A65" t="s">
        <v>121</v>
      </c>
      <c r="B65" s="4">
        <v>38260</v>
      </c>
      <c r="C65" s="5">
        <v>308.60000000000002</v>
      </c>
      <c r="D65" s="5">
        <v>288.3</v>
      </c>
      <c r="E65" s="5">
        <v>1404.2</v>
      </c>
      <c r="F65" s="5">
        <v>1062.9000000000001</v>
      </c>
      <c r="G65" s="5">
        <v>868.6</v>
      </c>
      <c r="H65" s="5">
        <v>306.5</v>
      </c>
      <c r="I65" s="5">
        <v>18.100000000000001</v>
      </c>
      <c r="J65" s="5">
        <v>843.1</v>
      </c>
      <c r="K65" s="5">
        <v>13830.8</v>
      </c>
      <c r="L65" s="5">
        <v>9243</v>
      </c>
      <c r="M65" s="5">
        <v>8312.7000000000007</v>
      </c>
      <c r="N65" s="7">
        <v>0.89934999999999998</v>
      </c>
      <c r="O65" s="5">
        <v>12367.7</v>
      </c>
      <c r="P65" s="11">
        <v>0.3</v>
      </c>
      <c r="Q65" s="5">
        <v>13916.1</v>
      </c>
      <c r="R65" s="5">
        <v>2381.8000000000002</v>
      </c>
      <c r="U65" s="26"/>
      <c r="V65" s="27"/>
    </row>
    <row r="66" spans="1:22" x14ac:dyDescent="0.25">
      <c r="A66" t="s">
        <v>122</v>
      </c>
      <c r="B66" s="4">
        <v>38352</v>
      </c>
      <c r="C66" s="5">
        <v>315.5</v>
      </c>
      <c r="D66" s="5">
        <v>294.5</v>
      </c>
      <c r="E66" s="5">
        <v>1422.7</v>
      </c>
      <c r="F66" s="5">
        <v>1089.4000000000001</v>
      </c>
      <c r="G66" s="5">
        <v>888.4</v>
      </c>
      <c r="H66" s="5">
        <v>313.3</v>
      </c>
      <c r="I66" s="5">
        <v>19.8</v>
      </c>
      <c r="J66" s="5">
        <v>848.3</v>
      </c>
      <c r="K66" s="5">
        <v>13950.4</v>
      </c>
      <c r="L66" s="5">
        <v>9337.7999999999993</v>
      </c>
      <c r="M66" s="5">
        <v>8464.2999999999993</v>
      </c>
      <c r="N66" s="7">
        <v>0.90644999999999998</v>
      </c>
      <c r="O66" s="5">
        <v>12562.2</v>
      </c>
      <c r="P66" s="11">
        <v>-0.33</v>
      </c>
      <c r="Q66" s="5">
        <v>13997.5</v>
      </c>
      <c r="R66" s="5">
        <v>2401.1999999999998</v>
      </c>
      <c r="U66" s="26"/>
      <c r="V66" s="27"/>
    </row>
    <row r="67" spans="1:22" x14ac:dyDescent="0.25">
      <c r="A67" t="s">
        <v>123</v>
      </c>
      <c r="B67" s="4">
        <v>38442</v>
      </c>
      <c r="C67" s="5">
        <v>323.2</v>
      </c>
      <c r="D67" s="5">
        <v>301.3</v>
      </c>
      <c r="E67" s="5">
        <v>1461</v>
      </c>
      <c r="F67" s="5">
        <v>1167.8</v>
      </c>
      <c r="G67" s="5">
        <v>908.4</v>
      </c>
      <c r="H67" s="5">
        <v>389.1</v>
      </c>
      <c r="I67" s="5">
        <v>18.5</v>
      </c>
      <c r="J67" s="5">
        <v>864.4</v>
      </c>
      <c r="K67" s="5">
        <v>14099.1</v>
      </c>
      <c r="L67" s="5">
        <v>9409.2000000000007</v>
      </c>
      <c r="M67" s="5">
        <v>8573.1</v>
      </c>
      <c r="N67" s="7">
        <v>0.91114000000000006</v>
      </c>
      <c r="O67" s="5">
        <v>12813.7</v>
      </c>
      <c r="P67" s="11">
        <v>0.18</v>
      </c>
      <c r="Q67" s="5">
        <v>14080</v>
      </c>
      <c r="R67" s="5">
        <v>2442.1999999999998</v>
      </c>
      <c r="U67" s="26"/>
      <c r="V67" s="27"/>
    </row>
    <row r="68" spans="1:22" x14ac:dyDescent="0.25">
      <c r="A68" t="s">
        <v>124</v>
      </c>
      <c r="B68" s="4">
        <v>38533</v>
      </c>
      <c r="C68" s="5">
        <v>329.2</v>
      </c>
      <c r="D68" s="5">
        <v>310.8</v>
      </c>
      <c r="E68" s="5">
        <v>1481.9</v>
      </c>
      <c r="F68" s="5">
        <v>1193</v>
      </c>
      <c r="G68" s="5">
        <v>929.5</v>
      </c>
      <c r="H68" s="5">
        <v>379.7</v>
      </c>
      <c r="I68" s="5">
        <v>20.6</v>
      </c>
      <c r="J68" s="5">
        <v>871.8</v>
      </c>
      <c r="K68" s="5">
        <v>14172.7</v>
      </c>
      <c r="L68" s="5">
        <v>9511.5</v>
      </c>
      <c r="M68" s="5">
        <v>8723.9</v>
      </c>
      <c r="N68" s="7">
        <v>0.91720000000000002</v>
      </c>
      <c r="O68" s="5">
        <v>12974.1</v>
      </c>
      <c r="P68" s="11">
        <v>0.14000000000000001</v>
      </c>
      <c r="Q68" s="5">
        <v>14162.2</v>
      </c>
      <c r="R68" s="5">
        <v>2469.6999999999998</v>
      </c>
      <c r="U68" s="26"/>
      <c r="V68" s="27"/>
    </row>
    <row r="69" spans="1:22" x14ac:dyDescent="0.25">
      <c r="A69" t="s">
        <v>125</v>
      </c>
      <c r="B69" s="4">
        <v>38625</v>
      </c>
      <c r="C69" s="5">
        <v>335.2</v>
      </c>
      <c r="D69" s="5">
        <v>300.10000000000002</v>
      </c>
      <c r="E69" s="5">
        <v>1495.6</v>
      </c>
      <c r="F69" s="5">
        <v>1221.9000000000001</v>
      </c>
      <c r="G69" s="5">
        <v>944.7</v>
      </c>
      <c r="H69" s="5">
        <v>386.9</v>
      </c>
      <c r="I69" s="5">
        <v>21.6</v>
      </c>
      <c r="J69" s="5">
        <v>883.9</v>
      </c>
      <c r="K69" s="5">
        <v>14291.8</v>
      </c>
      <c r="L69" s="5">
        <v>9585.2000000000007</v>
      </c>
      <c r="M69" s="5">
        <v>8888.1</v>
      </c>
      <c r="N69" s="7">
        <v>0.92725999999999997</v>
      </c>
      <c r="O69" s="5">
        <v>13205.4</v>
      </c>
      <c r="P69" s="11">
        <v>0.6</v>
      </c>
      <c r="Q69" s="5">
        <v>14244.6</v>
      </c>
      <c r="R69" s="5">
        <v>2521.6</v>
      </c>
      <c r="U69" s="26"/>
      <c r="V69" s="27"/>
    </row>
    <row r="70" spans="1:22" x14ac:dyDescent="0.25">
      <c r="A70" t="s">
        <v>126</v>
      </c>
      <c r="B70" s="4">
        <v>38717</v>
      </c>
      <c r="C70" s="5">
        <v>341</v>
      </c>
      <c r="D70" s="5">
        <v>305.39999999999998</v>
      </c>
      <c r="E70" s="5">
        <v>1506.7</v>
      </c>
      <c r="F70" s="5">
        <v>1251.4000000000001</v>
      </c>
      <c r="G70" s="5">
        <v>955.6</v>
      </c>
      <c r="H70" s="5">
        <v>427.9</v>
      </c>
      <c r="I70" s="5">
        <v>25.1</v>
      </c>
      <c r="J70" s="5">
        <v>892</v>
      </c>
      <c r="K70" s="5">
        <v>14373.4</v>
      </c>
      <c r="L70" s="5">
        <v>9621.2999999999993</v>
      </c>
      <c r="M70" s="5">
        <v>8991.2999999999993</v>
      </c>
      <c r="N70" s="7">
        <v>0.93452000000000002</v>
      </c>
      <c r="O70" s="5">
        <v>13381.6</v>
      </c>
      <c r="P70" s="11">
        <v>-0.28999999999999998</v>
      </c>
      <c r="Q70" s="5">
        <v>14327.5</v>
      </c>
      <c r="R70" s="5">
        <v>2541.3000000000002</v>
      </c>
      <c r="U70" s="26"/>
      <c r="V70" s="27"/>
    </row>
    <row r="71" spans="1:22" x14ac:dyDescent="0.25">
      <c r="A71" t="s">
        <v>127</v>
      </c>
      <c r="B71" s="4">
        <v>38807</v>
      </c>
      <c r="C71" s="5">
        <v>389.5</v>
      </c>
      <c r="D71" s="5">
        <v>291.3</v>
      </c>
      <c r="E71" s="5">
        <v>1562.3</v>
      </c>
      <c r="F71" s="5">
        <v>1315.7</v>
      </c>
      <c r="G71" s="5">
        <v>975.7</v>
      </c>
      <c r="H71" s="5">
        <v>443.5</v>
      </c>
      <c r="I71" s="5">
        <v>26.6</v>
      </c>
      <c r="J71" s="5">
        <v>920</v>
      </c>
      <c r="K71" s="5">
        <v>14546.1</v>
      </c>
      <c r="L71" s="5">
        <v>9729.2000000000007</v>
      </c>
      <c r="M71" s="5">
        <v>9134.2999999999993</v>
      </c>
      <c r="N71" s="7">
        <v>0.93885000000000007</v>
      </c>
      <c r="O71" s="5">
        <v>13648.9</v>
      </c>
      <c r="P71" s="11">
        <v>0.61</v>
      </c>
      <c r="Q71" s="5">
        <v>14411.7</v>
      </c>
      <c r="R71" s="5">
        <v>2592.1999999999998</v>
      </c>
      <c r="U71" s="26"/>
      <c r="V71" s="27"/>
    </row>
    <row r="72" spans="1:22" x14ac:dyDescent="0.25">
      <c r="A72" t="s">
        <v>128</v>
      </c>
      <c r="B72" s="4">
        <v>38898</v>
      </c>
      <c r="C72" s="5">
        <v>395.6</v>
      </c>
      <c r="D72" s="5">
        <v>294.89999999999998</v>
      </c>
      <c r="E72" s="5">
        <v>1579</v>
      </c>
      <c r="F72" s="5">
        <v>1344.2</v>
      </c>
      <c r="G72" s="5">
        <v>988.3</v>
      </c>
      <c r="H72" s="5">
        <v>456.4</v>
      </c>
      <c r="I72" s="5">
        <v>28.9</v>
      </c>
      <c r="J72" s="5">
        <v>923.4</v>
      </c>
      <c r="K72" s="5">
        <v>14589.6</v>
      </c>
      <c r="L72" s="5">
        <v>9781</v>
      </c>
      <c r="M72" s="5">
        <v>9253.7000000000007</v>
      </c>
      <c r="N72" s="7">
        <v>0.94608999999999999</v>
      </c>
      <c r="O72" s="5">
        <v>13799.8</v>
      </c>
      <c r="P72" s="11">
        <v>0.27</v>
      </c>
      <c r="Q72" s="5">
        <v>14497.1</v>
      </c>
      <c r="R72" s="5">
        <v>2630.7</v>
      </c>
      <c r="U72" s="26"/>
      <c r="V72" s="27"/>
    </row>
    <row r="73" spans="1:22" x14ac:dyDescent="0.25">
      <c r="A73" t="s">
        <v>129</v>
      </c>
      <c r="B73" s="4">
        <v>38990</v>
      </c>
      <c r="C73" s="5">
        <v>402.2</v>
      </c>
      <c r="D73" s="5">
        <v>308.7</v>
      </c>
      <c r="E73" s="5">
        <v>1603.5</v>
      </c>
      <c r="F73" s="5">
        <v>1354</v>
      </c>
      <c r="G73" s="5">
        <v>996.9</v>
      </c>
      <c r="H73" s="5">
        <v>477.3</v>
      </c>
      <c r="I73" s="5">
        <v>30.7</v>
      </c>
      <c r="J73" s="5">
        <v>926.5</v>
      </c>
      <c r="K73" s="5">
        <v>14602.6</v>
      </c>
      <c r="L73" s="5">
        <v>9838.1</v>
      </c>
      <c r="M73" s="5">
        <v>9374.2999999999993</v>
      </c>
      <c r="N73" s="7">
        <v>0.95286000000000004</v>
      </c>
      <c r="O73" s="5">
        <v>13908.5</v>
      </c>
      <c r="P73" s="11">
        <v>0.16</v>
      </c>
      <c r="Q73" s="5">
        <v>14583.2</v>
      </c>
      <c r="R73" s="5">
        <v>2655.4</v>
      </c>
      <c r="U73" s="26"/>
      <c r="V73" s="27"/>
    </row>
    <row r="74" spans="1:22" x14ac:dyDescent="0.25">
      <c r="A74" t="s">
        <v>130</v>
      </c>
      <c r="B74" s="4">
        <v>39082</v>
      </c>
      <c r="C74" s="5">
        <v>409.4</v>
      </c>
      <c r="D74" s="5">
        <v>301.39999999999998</v>
      </c>
      <c r="E74" s="5">
        <v>1607.8</v>
      </c>
      <c r="F74" s="5">
        <v>1394.5</v>
      </c>
      <c r="G74" s="5">
        <v>1007</v>
      </c>
      <c r="H74" s="5">
        <v>439.8</v>
      </c>
      <c r="I74" s="5">
        <v>30</v>
      </c>
      <c r="J74" s="5">
        <v>938.9</v>
      </c>
      <c r="K74" s="5">
        <v>14716.9</v>
      </c>
      <c r="L74" s="5">
        <v>9938.4</v>
      </c>
      <c r="M74" s="5">
        <v>9453.6</v>
      </c>
      <c r="N74" s="7">
        <v>0.95121999999999995</v>
      </c>
      <c r="O74" s="5">
        <v>14066.4</v>
      </c>
      <c r="P74" s="11">
        <v>0.51</v>
      </c>
      <c r="Q74" s="5">
        <v>14669.8</v>
      </c>
      <c r="R74" s="5">
        <v>2690.6</v>
      </c>
      <c r="U74" s="26"/>
      <c r="V74" s="27"/>
    </row>
    <row r="75" spans="1:22" x14ac:dyDescent="0.25">
      <c r="A75" t="s">
        <v>131</v>
      </c>
      <c r="B75" s="4">
        <v>39172</v>
      </c>
      <c r="C75" s="5">
        <v>417</v>
      </c>
      <c r="D75" s="5">
        <v>332.8</v>
      </c>
      <c r="E75" s="5">
        <v>1674.9</v>
      </c>
      <c r="F75" s="5">
        <v>1457.3</v>
      </c>
      <c r="G75" s="5">
        <v>1022</v>
      </c>
      <c r="H75" s="5">
        <v>452</v>
      </c>
      <c r="I75" s="5">
        <v>38.4</v>
      </c>
      <c r="J75" s="5">
        <v>962.3</v>
      </c>
      <c r="K75" s="5">
        <v>14726</v>
      </c>
      <c r="L75" s="5">
        <v>9990.7000000000007</v>
      </c>
      <c r="M75" s="5">
        <v>9591.9</v>
      </c>
      <c r="N75" s="7">
        <v>0.96007999999999993</v>
      </c>
      <c r="O75" s="5">
        <v>14233.2</v>
      </c>
      <c r="P75" s="11">
        <v>-0.16</v>
      </c>
      <c r="Q75" s="5">
        <v>14757</v>
      </c>
      <c r="R75" s="5">
        <v>2735.6</v>
      </c>
      <c r="U75" s="26"/>
      <c r="V75" s="27"/>
    </row>
    <row r="76" spans="1:22" x14ac:dyDescent="0.25">
      <c r="A76" t="s">
        <v>132</v>
      </c>
      <c r="B76" s="4">
        <v>39263</v>
      </c>
      <c r="C76" s="5">
        <v>424.9</v>
      </c>
      <c r="D76" s="5">
        <v>314.10000000000002</v>
      </c>
      <c r="E76" s="5">
        <v>1673.4</v>
      </c>
      <c r="F76" s="5">
        <v>1482.7</v>
      </c>
      <c r="G76" s="5">
        <v>1032</v>
      </c>
      <c r="H76" s="5">
        <v>443.4</v>
      </c>
      <c r="I76" s="5">
        <v>36.200000000000003</v>
      </c>
      <c r="J76" s="5">
        <v>962.8</v>
      </c>
      <c r="K76" s="5">
        <v>14838.7</v>
      </c>
      <c r="L76" s="5">
        <v>10024.6</v>
      </c>
      <c r="M76" s="5">
        <v>9700.9</v>
      </c>
      <c r="N76" s="7">
        <v>0.96770999999999996</v>
      </c>
      <c r="O76" s="5">
        <v>14422.3</v>
      </c>
      <c r="P76" s="11">
        <v>0.66</v>
      </c>
      <c r="Q76" s="5">
        <v>14846.3</v>
      </c>
      <c r="R76" s="5">
        <v>2782.5</v>
      </c>
      <c r="U76" s="26"/>
      <c r="V76" s="27"/>
    </row>
    <row r="77" spans="1:22" x14ac:dyDescent="0.25">
      <c r="A77" t="s">
        <v>133</v>
      </c>
      <c r="B77" s="4">
        <v>39355</v>
      </c>
      <c r="C77" s="5">
        <v>433</v>
      </c>
      <c r="D77" s="5">
        <v>319.8</v>
      </c>
      <c r="E77" s="5">
        <v>1695.4</v>
      </c>
      <c r="F77" s="5">
        <v>1494.8</v>
      </c>
      <c r="G77" s="5">
        <v>1038.8</v>
      </c>
      <c r="H77" s="5">
        <v>405.4</v>
      </c>
      <c r="I77" s="5">
        <v>34.5</v>
      </c>
      <c r="J77" s="5">
        <v>964.6</v>
      </c>
      <c r="K77" s="5">
        <v>14938.5</v>
      </c>
      <c r="L77" s="5">
        <v>10069.200000000001</v>
      </c>
      <c r="M77" s="5">
        <v>9799.2000000000007</v>
      </c>
      <c r="N77" s="7">
        <v>0.97319</v>
      </c>
      <c r="O77" s="5">
        <v>14569.7</v>
      </c>
      <c r="P77" s="11">
        <v>0.56000000000000005</v>
      </c>
      <c r="Q77" s="5">
        <v>14935</v>
      </c>
      <c r="R77" s="5">
        <v>2824.3</v>
      </c>
      <c r="U77" s="26"/>
      <c r="V77" s="27"/>
    </row>
    <row r="78" spans="1:22" x14ac:dyDescent="0.25">
      <c r="A78" t="s">
        <v>134</v>
      </c>
      <c r="B78" s="4">
        <v>39447</v>
      </c>
      <c r="C78" s="5">
        <v>441.3</v>
      </c>
      <c r="D78" s="5">
        <v>329.9</v>
      </c>
      <c r="E78" s="5">
        <v>1725</v>
      </c>
      <c r="F78" s="5">
        <v>1516.7</v>
      </c>
      <c r="G78" s="5">
        <v>1045.5</v>
      </c>
      <c r="H78" s="5">
        <v>382</v>
      </c>
      <c r="I78" s="5">
        <v>29.3</v>
      </c>
      <c r="J78" s="5">
        <v>974.9</v>
      </c>
      <c r="K78" s="5">
        <v>14991.8</v>
      </c>
      <c r="L78" s="5">
        <v>10081.799999999999</v>
      </c>
      <c r="M78" s="5">
        <v>9910</v>
      </c>
      <c r="N78" s="7">
        <v>0.98296000000000006</v>
      </c>
      <c r="O78" s="5">
        <v>14685.3</v>
      </c>
      <c r="P78" s="11">
        <v>0.31</v>
      </c>
      <c r="Q78" s="5">
        <v>15022.3</v>
      </c>
      <c r="R78" s="5">
        <v>2865.3</v>
      </c>
      <c r="U78" s="26"/>
      <c r="V78" s="27"/>
    </row>
    <row r="79" spans="1:22" x14ac:dyDescent="0.25">
      <c r="A79" t="s">
        <v>135</v>
      </c>
      <c r="B79" s="4">
        <v>39538</v>
      </c>
      <c r="C79" s="5">
        <v>449.8</v>
      </c>
      <c r="D79" s="5">
        <v>332</v>
      </c>
      <c r="E79" s="5">
        <v>1762.4</v>
      </c>
      <c r="F79" s="5">
        <v>1529.4</v>
      </c>
      <c r="G79" s="5">
        <v>1038.0999999999999</v>
      </c>
      <c r="H79" s="5">
        <v>327.10000000000002</v>
      </c>
      <c r="I79" s="5">
        <v>35.200000000000003</v>
      </c>
      <c r="J79" s="5">
        <v>991.4</v>
      </c>
      <c r="K79" s="5">
        <v>14889.5</v>
      </c>
      <c r="L79" s="5">
        <v>10061</v>
      </c>
      <c r="M79" s="5">
        <v>9974.4</v>
      </c>
      <c r="N79" s="7">
        <v>0.99138999999999999</v>
      </c>
      <c r="O79" s="5">
        <v>14668.4</v>
      </c>
      <c r="P79" s="11">
        <v>0.32</v>
      </c>
      <c r="Q79" s="5">
        <v>15107</v>
      </c>
      <c r="R79" s="5">
        <v>2923.8</v>
      </c>
      <c r="U79" s="26"/>
      <c r="V79" s="27"/>
    </row>
    <row r="80" spans="1:22" x14ac:dyDescent="0.25">
      <c r="A80" t="s">
        <v>136</v>
      </c>
      <c r="B80" s="4">
        <v>39629</v>
      </c>
      <c r="C80" s="5">
        <v>458.5</v>
      </c>
      <c r="D80" s="5">
        <v>338.6</v>
      </c>
      <c r="E80" s="5">
        <v>1903.7</v>
      </c>
      <c r="F80" s="5">
        <v>1337</v>
      </c>
      <c r="G80" s="5">
        <v>1047.9000000000001</v>
      </c>
      <c r="H80" s="5">
        <v>315.39999999999998</v>
      </c>
      <c r="I80" s="5">
        <v>36.700000000000003</v>
      </c>
      <c r="J80" s="5">
        <v>992</v>
      </c>
      <c r="K80" s="5">
        <v>14963.4</v>
      </c>
      <c r="L80" s="5">
        <v>10077.9</v>
      </c>
      <c r="M80" s="5">
        <v>10095.799999999999</v>
      </c>
      <c r="N80" s="7">
        <v>1.00177</v>
      </c>
      <c r="O80" s="5">
        <v>14813</v>
      </c>
      <c r="P80" s="11">
        <v>0.62</v>
      </c>
      <c r="Q80" s="5">
        <v>15188.7</v>
      </c>
      <c r="R80" s="5">
        <v>2983.4</v>
      </c>
      <c r="U80" s="26"/>
      <c r="V80" s="27"/>
    </row>
    <row r="81" spans="1:22" x14ac:dyDescent="0.25">
      <c r="A81" t="s">
        <v>137</v>
      </c>
      <c r="B81" s="4">
        <v>39721</v>
      </c>
      <c r="C81" s="5">
        <v>467.3</v>
      </c>
      <c r="D81" s="5">
        <v>341</v>
      </c>
      <c r="E81" s="5">
        <v>1842.8</v>
      </c>
      <c r="F81" s="5">
        <v>1442.4</v>
      </c>
      <c r="G81" s="5">
        <v>1049.2</v>
      </c>
      <c r="H81" s="5">
        <v>285</v>
      </c>
      <c r="I81" s="5">
        <v>20.6</v>
      </c>
      <c r="J81" s="5">
        <v>995.5</v>
      </c>
      <c r="K81" s="5">
        <v>14891.6</v>
      </c>
      <c r="L81" s="5">
        <v>10005.1</v>
      </c>
      <c r="M81" s="5">
        <v>10124.9</v>
      </c>
      <c r="N81" s="7">
        <v>1.01197</v>
      </c>
      <c r="O81" s="5">
        <v>14843</v>
      </c>
      <c r="P81" s="11">
        <v>1.1299999999999999</v>
      </c>
      <c r="Q81" s="5">
        <v>15266.9</v>
      </c>
      <c r="R81" s="5">
        <v>3055.9</v>
      </c>
      <c r="U81" s="26"/>
      <c r="V81" s="27"/>
    </row>
    <row r="82" spans="1:22" x14ac:dyDescent="0.25">
      <c r="A82" t="s">
        <v>138</v>
      </c>
      <c r="B82" s="4">
        <v>39813</v>
      </c>
      <c r="C82" s="5">
        <v>476.1</v>
      </c>
      <c r="D82" s="5">
        <v>341.8</v>
      </c>
      <c r="E82" s="5">
        <v>1880.4</v>
      </c>
      <c r="F82" s="5">
        <v>1432</v>
      </c>
      <c r="G82" s="5">
        <v>1032.4000000000001</v>
      </c>
      <c r="H82" s="5">
        <v>196.8</v>
      </c>
      <c r="I82" s="5">
        <v>34.299999999999997</v>
      </c>
      <c r="J82" s="5">
        <v>993.4</v>
      </c>
      <c r="K82" s="5">
        <v>14577</v>
      </c>
      <c r="L82" s="5">
        <v>9884.7000000000007</v>
      </c>
      <c r="M82" s="5">
        <v>9859.6</v>
      </c>
      <c r="N82" s="7">
        <v>0.9974599999999999</v>
      </c>
      <c r="O82" s="5">
        <v>14549.9</v>
      </c>
      <c r="P82" s="11">
        <v>0.56000000000000005</v>
      </c>
      <c r="Q82" s="5">
        <v>15340.8</v>
      </c>
      <c r="R82" s="5">
        <v>3049.7</v>
      </c>
      <c r="U82" s="26"/>
      <c r="V82" s="27"/>
    </row>
    <row r="83" spans="1:22" x14ac:dyDescent="0.25">
      <c r="A83" t="s">
        <v>139</v>
      </c>
      <c r="B83" s="4">
        <v>39903</v>
      </c>
      <c r="C83" s="5">
        <v>484.9</v>
      </c>
      <c r="D83" s="5">
        <v>357.7</v>
      </c>
      <c r="E83" s="5">
        <v>1994.6</v>
      </c>
      <c r="F83" s="5">
        <v>1195.5</v>
      </c>
      <c r="G83" s="5">
        <v>1014.1</v>
      </c>
      <c r="H83" s="5">
        <v>191.5</v>
      </c>
      <c r="I83" s="5">
        <v>21.6</v>
      </c>
      <c r="J83" s="5">
        <v>966.2</v>
      </c>
      <c r="K83" s="5">
        <v>14375</v>
      </c>
      <c r="L83" s="5">
        <v>9850.7999999999993</v>
      </c>
      <c r="M83" s="5">
        <v>9770.2000000000007</v>
      </c>
      <c r="N83" s="7">
        <v>0.99182000000000003</v>
      </c>
      <c r="O83" s="5">
        <v>14383.9</v>
      </c>
      <c r="P83" s="11">
        <v>0.15</v>
      </c>
      <c r="Q83" s="5">
        <v>15408.3</v>
      </c>
      <c r="R83" s="5">
        <v>3035.4</v>
      </c>
      <c r="U83" s="26"/>
      <c r="V83" s="27"/>
    </row>
    <row r="84" spans="1:22" x14ac:dyDescent="0.25">
      <c r="A84" t="s">
        <v>140</v>
      </c>
      <c r="B84" s="4">
        <v>39994</v>
      </c>
      <c r="C84" s="5">
        <v>492.4</v>
      </c>
      <c r="D84" s="5">
        <v>368.5</v>
      </c>
      <c r="E84" s="5">
        <v>2132</v>
      </c>
      <c r="F84" s="5">
        <v>1125.2</v>
      </c>
      <c r="G84" s="5">
        <v>1019.4</v>
      </c>
      <c r="H84" s="5">
        <v>217.4</v>
      </c>
      <c r="I84" s="5">
        <v>35.6</v>
      </c>
      <c r="J84" s="5">
        <v>971.2</v>
      </c>
      <c r="K84" s="5">
        <v>14355.6</v>
      </c>
      <c r="L84" s="5">
        <v>9806.4</v>
      </c>
      <c r="M84" s="5">
        <v>9769.7999999999993</v>
      </c>
      <c r="N84" s="7">
        <v>0.99626000000000003</v>
      </c>
      <c r="O84" s="5">
        <v>14340.4</v>
      </c>
      <c r="P84" s="11">
        <v>1.56</v>
      </c>
      <c r="Q84" s="5">
        <v>15468.8</v>
      </c>
      <c r="R84" s="5">
        <v>3086.5</v>
      </c>
      <c r="U84" s="26"/>
      <c r="V84" s="27"/>
    </row>
    <row r="85" spans="1:22" x14ac:dyDescent="0.25">
      <c r="A85" t="s">
        <v>141</v>
      </c>
      <c r="B85" s="4">
        <v>40086</v>
      </c>
      <c r="C85" s="5">
        <v>498.4</v>
      </c>
      <c r="D85" s="5">
        <v>378.1</v>
      </c>
      <c r="E85" s="5">
        <v>2132</v>
      </c>
      <c r="F85" s="5">
        <v>1126.4000000000001</v>
      </c>
      <c r="G85" s="5">
        <v>1030.0999999999999</v>
      </c>
      <c r="H85" s="5">
        <v>262.5</v>
      </c>
      <c r="I85" s="5">
        <v>57.5</v>
      </c>
      <c r="J85" s="5">
        <v>968.4</v>
      </c>
      <c r="K85" s="5">
        <v>14402.5</v>
      </c>
      <c r="L85" s="5">
        <v>9865.9</v>
      </c>
      <c r="M85" s="5">
        <v>9890.7999999999993</v>
      </c>
      <c r="N85" s="7">
        <v>1.0025299999999999</v>
      </c>
      <c r="O85" s="5">
        <v>14384.1</v>
      </c>
      <c r="P85" s="11">
        <v>0.48</v>
      </c>
      <c r="Q85" s="5">
        <v>15525.4</v>
      </c>
      <c r="R85" s="5">
        <v>3112.5</v>
      </c>
      <c r="U85" s="26"/>
      <c r="V85" s="27"/>
    </row>
    <row r="86" spans="1:22" x14ac:dyDescent="0.25">
      <c r="A86" t="s">
        <v>142</v>
      </c>
      <c r="B86" s="4">
        <v>40178</v>
      </c>
      <c r="C86" s="5">
        <v>502.8</v>
      </c>
      <c r="D86" s="5">
        <v>372.6</v>
      </c>
      <c r="E86" s="5">
        <v>2147.4</v>
      </c>
      <c r="F86" s="5">
        <v>1132.5999999999999</v>
      </c>
      <c r="G86" s="5">
        <v>1041</v>
      </c>
      <c r="H86" s="5">
        <v>312.60000000000002</v>
      </c>
      <c r="I86" s="5">
        <v>75.099999999999994</v>
      </c>
      <c r="J86" s="5">
        <v>971.6</v>
      </c>
      <c r="K86" s="5">
        <v>14541.9</v>
      </c>
      <c r="L86" s="5">
        <v>9864.7999999999993</v>
      </c>
      <c r="M86" s="5">
        <v>9957.1</v>
      </c>
      <c r="N86" s="7">
        <v>1.00936</v>
      </c>
      <c r="O86" s="5">
        <v>14566.5</v>
      </c>
      <c r="P86" s="11">
        <v>-0.17</v>
      </c>
      <c r="Q86" s="5">
        <v>15579.1</v>
      </c>
      <c r="R86" s="5">
        <v>3122</v>
      </c>
      <c r="U86" s="26"/>
      <c r="V86" s="27"/>
    </row>
    <row r="87" spans="1:22" x14ac:dyDescent="0.25">
      <c r="A87" t="s">
        <v>143</v>
      </c>
      <c r="B87" s="4">
        <v>40268</v>
      </c>
      <c r="C87" s="5">
        <v>505.1</v>
      </c>
      <c r="D87" s="5">
        <v>381.7</v>
      </c>
      <c r="E87" s="5">
        <v>2212.6999999999998</v>
      </c>
      <c r="F87" s="5">
        <v>1145.5999999999999</v>
      </c>
      <c r="G87" s="5">
        <v>1042.2</v>
      </c>
      <c r="H87" s="5">
        <v>321.3</v>
      </c>
      <c r="I87" s="5">
        <v>72.099999999999994</v>
      </c>
      <c r="J87" s="5">
        <v>976.9</v>
      </c>
      <c r="K87" s="5">
        <v>14604.8</v>
      </c>
      <c r="L87" s="5">
        <v>9917.7000000000007</v>
      </c>
      <c r="M87" s="5">
        <v>10044.5</v>
      </c>
      <c r="N87" s="7">
        <v>1.0127899999999999</v>
      </c>
      <c r="O87" s="5">
        <v>14681.1</v>
      </c>
      <c r="P87" s="11">
        <v>-0.63</v>
      </c>
      <c r="Q87" s="5">
        <v>15630.7</v>
      </c>
      <c r="R87" s="5">
        <v>3135.7</v>
      </c>
      <c r="U87" s="26"/>
      <c r="V87" s="27"/>
    </row>
    <row r="88" spans="1:22" x14ac:dyDescent="0.25">
      <c r="A88" t="s">
        <v>144</v>
      </c>
      <c r="B88" s="4">
        <v>40359</v>
      </c>
      <c r="C88" s="5">
        <v>510.7</v>
      </c>
      <c r="D88" s="5">
        <v>385.3</v>
      </c>
      <c r="E88" s="5">
        <v>2219</v>
      </c>
      <c r="F88" s="5">
        <v>1167.9000000000001</v>
      </c>
      <c r="G88" s="5">
        <v>1054.2</v>
      </c>
      <c r="H88" s="5">
        <v>328</v>
      </c>
      <c r="I88" s="5">
        <v>70.2</v>
      </c>
      <c r="J88" s="5">
        <v>989</v>
      </c>
      <c r="K88" s="5">
        <v>14745.9</v>
      </c>
      <c r="L88" s="5">
        <v>9998.4</v>
      </c>
      <c r="M88" s="5">
        <v>10137.700000000001</v>
      </c>
      <c r="N88" s="7">
        <v>1.01393</v>
      </c>
      <c r="O88" s="5">
        <v>14888.6</v>
      </c>
      <c r="P88" s="11">
        <v>0.61</v>
      </c>
      <c r="Q88" s="5">
        <v>15681</v>
      </c>
      <c r="R88" s="5">
        <v>3181.5</v>
      </c>
      <c r="U88" s="26"/>
      <c r="V88" s="27"/>
    </row>
    <row r="89" spans="1:22" x14ac:dyDescent="0.25">
      <c r="A89" t="s">
        <v>145</v>
      </c>
      <c r="B89" s="4">
        <v>40451</v>
      </c>
      <c r="C89" s="5">
        <v>516.6</v>
      </c>
      <c r="D89" s="5">
        <v>405.4</v>
      </c>
      <c r="E89" s="5">
        <v>2245.1</v>
      </c>
      <c r="F89" s="5">
        <v>1209.4000000000001</v>
      </c>
      <c r="G89" s="5">
        <v>1063.0999999999999</v>
      </c>
      <c r="H89" s="5">
        <v>363.4</v>
      </c>
      <c r="I89" s="5">
        <v>85.7</v>
      </c>
      <c r="J89" s="5">
        <v>993.3</v>
      </c>
      <c r="K89" s="5">
        <v>14845.5</v>
      </c>
      <c r="L89" s="5">
        <v>10063.1</v>
      </c>
      <c r="M89" s="5">
        <v>10233.4</v>
      </c>
      <c r="N89" s="7">
        <v>1.0169299999999999</v>
      </c>
      <c r="O89" s="5">
        <v>15057.7</v>
      </c>
      <c r="P89" s="11">
        <v>-7.0000000000000007E-2</v>
      </c>
      <c r="Q89" s="5">
        <v>15731</v>
      </c>
      <c r="R89" s="5">
        <v>3194.7</v>
      </c>
      <c r="U89" s="26"/>
      <c r="V89" s="27"/>
    </row>
    <row r="90" spans="1:22" x14ac:dyDescent="0.25">
      <c r="A90" t="s">
        <v>146</v>
      </c>
      <c r="B90" s="4">
        <v>40543</v>
      </c>
      <c r="C90" s="5">
        <v>522.9</v>
      </c>
      <c r="D90" s="5">
        <v>414.1</v>
      </c>
      <c r="E90" s="5">
        <v>2259</v>
      </c>
      <c r="F90" s="5">
        <v>1242.9000000000001</v>
      </c>
      <c r="G90" s="5">
        <v>1069</v>
      </c>
      <c r="H90" s="5">
        <v>372.6</v>
      </c>
      <c r="I90" s="5">
        <v>89.1</v>
      </c>
      <c r="J90" s="5">
        <v>996.9</v>
      </c>
      <c r="K90" s="5">
        <v>14939</v>
      </c>
      <c r="L90" s="5">
        <v>10166.1</v>
      </c>
      <c r="M90" s="5">
        <v>10393.200000000001</v>
      </c>
      <c r="N90" s="7">
        <v>1.02233</v>
      </c>
      <c r="O90" s="5">
        <v>15230.2</v>
      </c>
      <c r="P90" s="11">
        <v>-0.87</v>
      </c>
      <c r="Q90" s="5">
        <v>15781.7</v>
      </c>
      <c r="R90" s="5">
        <v>3184.2</v>
      </c>
      <c r="U90" s="26"/>
      <c r="V90" s="27"/>
    </row>
    <row r="91" spans="1:22" x14ac:dyDescent="0.25">
      <c r="A91" t="s">
        <v>147</v>
      </c>
      <c r="B91" s="4">
        <v>40633</v>
      </c>
      <c r="C91" s="5">
        <v>528.6</v>
      </c>
      <c r="D91" s="5">
        <v>418.8</v>
      </c>
      <c r="E91" s="5">
        <v>2262.1</v>
      </c>
      <c r="F91" s="5">
        <v>1372.9</v>
      </c>
      <c r="G91" s="5">
        <v>1087.5999999999999</v>
      </c>
      <c r="H91" s="5">
        <v>370.5</v>
      </c>
      <c r="I91" s="5">
        <v>90</v>
      </c>
      <c r="J91" s="5">
        <v>918.1</v>
      </c>
      <c r="K91" s="5">
        <v>14881.3</v>
      </c>
      <c r="L91" s="5">
        <v>10217.1</v>
      </c>
      <c r="M91" s="5">
        <v>10523.5</v>
      </c>
      <c r="N91" s="7">
        <v>1.02999</v>
      </c>
      <c r="O91" s="5">
        <v>15238.4</v>
      </c>
      <c r="P91" s="11">
        <v>-1.6</v>
      </c>
      <c r="Q91" s="5">
        <v>15836.2</v>
      </c>
      <c r="R91" s="5">
        <v>3153.8</v>
      </c>
      <c r="U91" s="26"/>
      <c r="V91" s="27"/>
    </row>
    <row r="92" spans="1:22" x14ac:dyDescent="0.25">
      <c r="A92" t="s">
        <v>148</v>
      </c>
      <c r="B92" s="4">
        <v>40724</v>
      </c>
      <c r="C92" s="5">
        <v>533.79999999999995</v>
      </c>
      <c r="D92" s="5">
        <v>408.8</v>
      </c>
      <c r="E92" s="5">
        <v>2258.1999999999998</v>
      </c>
      <c r="F92" s="5">
        <v>1390.6</v>
      </c>
      <c r="G92" s="5">
        <v>1104.2</v>
      </c>
      <c r="H92" s="5">
        <v>354.5</v>
      </c>
      <c r="I92" s="5">
        <v>79.2</v>
      </c>
      <c r="J92" s="5">
        <v>920.7</v>
      </c>
      <c r="K92" s="5">
        <v>14989.6</v>
      </c>
      <c r="L92" s="5">
        <v>10237.700000000001</v>
      </c>
      <c r="M92" s="5">
        <v>10651.4</v>
      </c>
      <c r="N92" s="7">
        <v>1.0404100000000001</v>
      </c>
      <c r="O92" s="5">
        <v>15460.9</v>
      </c>
      <c r="P92" s="11">
        <v>-0.08</v>
      </c>
      <c r="Q92" s="5">
        <v>15892.5</v>
      </c>
      <c r="R92" s="5">
        <v>3183.8</v>
      </c>
      <c r="U92" s="26"/>
      <c r="V92" s="27"/>
    </row>
    <row r="93" spans="1:22" x14ac:dyDescent="0.25">
      <c r="A93" t="s">
        <v>149</v>
      </c>
      <c r="B93" s="4">
        <v>40816</v>
      </c>
      <c r="C93" s="5">
        <v>538.6</v>
      </c>
      <c r="D93" s="5">
        <v>396.2</v>
      </c>
      <c r="E93" s="5">
        <v>2250.1</v>
      </c>
      <c r="F93" s="5">
        <v>1418.1</v>
      </c>
      <c r="G93" s="5">
        <v>1104</v>
      </c>
      <c r="H93" s="5">
        <v>320.60000000000002</v>
      </c>
      <c r="I93" s="5">
        <v>68.5</v>
      </c>
      <c r="J93" s="5">
        <v>928.5</v>
      </c>
      <c r="K93" s="5">
        <v>15021.1</v>
      </c>
      <c r="L93" s="5">
        <v>10282.200000000001</v>
      </c>
      <c r="M93" s="5">
        <v>10754.5</v>
      </c>
      <c r="N93" s="7">
        <v>1.04593</v>
      </c>
      <c r="O93" s="5">
        <v>15587.1</v>
      </c>
      <c r="P93" s="11">
        <v>-0.52</v>
      </c>
      <c r="Q93" s="5">
        <v>15950.5</v>
      </c>
      <c r="R93" s="5">
        <v>3176.8</v>
      </c>
      <c r="U93" s="26"/>
      <c r="V93" s="27"/>
    </row>
    <row r="94" spans="1:22" x14ac:dyDescent="0.25">
      <c r="A94" t="s">
        <v>150</v>
      </c>
      <c r="B94" s="4">
        <v>40908</v>
      </c>
      <c r="C94" s="5">
        <v>543</v>
      </c>
      <c r="D94" s="5">
        <v>398.8</v>
      </c>
      <c r="E94" s="5">
        <v>2260.3000000000002</v>
      </c>
      <c r="F94" s="5">
        <v>1420.9</v>
      </c>
      <c r="G94" s="5">
        <v>1114.5999999999999</v>
      </c>
      <c r="H94" s="5">
        <v>352.7</v>
      </c>
      <c r="I94" s="5">
        <v>64</v>
      </c>
      <c r="J94" s="5">
        <v>921.6</v>
      </c>
      <c r="K94" s="5">
        <v>15190.3</v>
      </c>
      <c r="L94" s="5">
        <v>10316.799999999999</v>
      </c>
      <c r="M94" s="5">
        <v>10827.9</v>
      </c>
      <c r="N94" s="7">
        <v>1.0495399999999999</v>
      </c>
      <c r="O94" s="5">
        <v>15785.3</v>
      </c>
      <c r="P94" s="11">
        <v>-0.31</v>
      </c>
      <c r="Q94" s="5">
        <v>16010.1</v>
      </c>
      <c r="R94" s="5">
        <v>3160.4</v>
      </c>
      <c r="U94" s="26"/>
      <c r="V94" s="27"/>
    </row>
    <row r="95" spans="1:22" x14ac:dyDescent="0.25">
      <c r="A95" t="s">
        <v>151</v>
      </c>
      <c r="B95" s="4">
        <v>40999</v>
      </c>
      <c r="C95" s="5">
        <v>547.1</v>
      </c>
      <c r="D95" s="5">
        <v>400.9</v>
      </c>
      <c r="E95" s="5">
        <v>2282.1</v>
      </c>
      <c r="F95" s="5">
        <v>1464.7</v>
      </c>
      <c r="G95" s="5">
        <v>1129.5</v>
      </c>
      <c r="H95" s="5">
        <v>420.3</v>
      </c>
      <c r="I95" s="5">
        <v>99.6</v>
      </c>
      <c r="J95" s="5">
        <v>948.6</v>
      </c>
      <c r="K95" s="5">
        <v>15275</v>
      </c>
      <c r="L95" s="5">
        <v>10387.6</v>
      </c>
      <c r="M95" s="5">
        <v>10959.7</v>
      </c>
      <c r="N95" s="7">
        <v>1.05508</v>
      </c>
      <c r="O95" s="5">
        <v>15956.5</v>
      </c>
      <c r="P95" s="11">
        <v>-0.56000000000000005</v>
      </c>
      <c r="Q95" s="5">
        <v>16071.5</v>
      </c>
      <c r="R95" s="5">
        <v>3166.2</v>
      </c>
      <c r="U95" s="26"/>
      <c r="V95" s="27"/>
    </row>
    <row r="96" spans="1:22" x14ac:dyDescent="0.25">
      <c r="A96" t="s">
        <v>152</v>
      </c>
      <c r="B96" s="4">
        <v>41090</v>
      </c>
      <c r="C96" s="5">
        <v>551.9</v>
      </c>
      <c r="D96" s="5">
        <v>421.3</v>
      </c>
      <c r="E96" s="5">
        <v>2305.5</v>
      </c>
      <c r="F96" s="5">
        <v>1479.5</v>
      </c>
      <c r="G96" s="5">
        <v>1132</v>
      </c>
      <c r="H96" s="5">
        <v>441.6</v>
      </c>
      <c r="I96" s="5">
        <v>91.7</v>
      </c>
      <c r="J96" s="5">
        <v>949.4</v>
      </c>
      <c r="K96" s="5">
        <v>15336.7</v>
      </c>
      <c r="L96" s="5">
        <v>10420.200000000001</v>
      </c>
      <c r="M96" s="5">
        <v>11030.6</v>
      </c>
      <c r="N96" s="7">
        <v>1.0585800000000001</v>
      </c>
      <c r="O96" s="5">
        <v>16094.7</v>
      </c>
      <c r="P96" s="11">
        <v>-0.08</v>
      </c>
      <c r="Q96" s="5">
        <v>16135.2</v>
      </c>
      <c r="R96" s="5">
        <v>3163.3</v>
      </c>
      <c r="U96" s="26"/>
      <c r="V96" s="27"/>
    </row>
    <row r="97" spans="1:22" x14ac:dyDescent="0.25">
      <c r="A97" t="s">
        <v>153</v>
      </c>
      <c r="B97" s="4">
        <v>41182</v>
      </c>
      <c r="C97" s="5">
        <v>557.6</v>
      </c>
      <c r="D97" s="5">
        <v>420.5</v>
      </c>
      <c r="E97" s="5">
        <v>2312.6</v>
      </c>
      <c r="F97" s="5">
        <v>1505.1</v>
      </c>
      <c r="G97" s="5">
        <v>1127.7</v>
      </c>
      <c r="H97" s="5">
        <v>408.9</v>
      </c>
      <c r="I97" s="5">
        <v>84.8</v>
      </c>
      <c r="J97" s="5">
        <v>951.5</v>
      </c>
      <c r="K97" s="5">
        <v>15431.3</v>
      </c>
      <c r="L97" s="5">
        <v>10470.4</v>
      </c>
      <c r="M97" s="5">
        <v>11119.8</v>
      </c>
      <c r="N97" s="7">
        <v>1.06202</v>
      </c>
      <c r="O97" s="5">
        <v>16268.9</v>
      </c>
      <c r="P97" s="11">
        <v>0.52</v>
      </c>
      <c r="Q97" s="5">
        <v>16200.1</v>
      </c>
      <c r="R97" s="5">
        <v>3190.5</v>
      </c>
      <c r="U97" s="26"/>
      <c r="V97" s="27"/>
    </row>
    <row r="98" spans="1:22" x14ac:dyDescent="0.25">
      <c r="A98" t="s">
        <v>154</v>
      </c>
      <c r="B98" s="4">
        <v>41274</v>
      </c>
      <c r="C98" s="5">
        <v>564.20000000000005</v>
      </c>
      <c r="D98" s="5">
        <v>426.3</v>
      </c>
      <c r="E98" s="5">
        <v>2330.3000000000002</v>
      </c>
      <c r="F98" s="5">
        <v>1565.4</v>
      </c>
      <c r="G98" s="5">
        <v>1138.9000000000001</v>
      </c>
      <c r="H98" s="5">
        <v>419.9</v>
      </c>
      <c r="I98" s="5">
        <v>77.7</v>
      </c>
      <c r="J98" s="5">
        <v>973.7</v>
      </c>
      <c r="K98" s="5">
        <v>15433.7</v>
      </c>
      <c r="L98" s="5">
        <v>10520.6</v>
      </c>
      <c r="M98" s="5">
        <v>11222.6</v>
      </c>
      <c r="N98" s="7">
        <v>1.06673</v>
      </c>
      <c r="O98" s="5">
        <v>16332.5</v>
      </c>
      <c r="P98" s="11">
        <v>-1.2</v>
      </c>
      <c r="Q98" s="5">
        <v>16266</v>
      </c>
      <c r="R98" s="5">
        <v>3156.6</v>
      </c>
      <c r="U98" s="26"/>
      <c r="V98" s="27"/>
    </row>
    <row r="99" spans="1:22" x14ac:dyDescent="0.25">
      <c r="A99" t="s">
        <v>155</v>
      </c>
      <c r="B99" s="4">
        <v>41364</v>
      </c>
      <c r="C99" s="5">
        <v>571.4</v>
      </c>
      <c r="D99" s="5">
        <v>428.2</v>
      </c>
      <c r="E99" s="5">
        <v>2352.9</v>
      </c>
      <c r="F99" s="5">
        <v>1636.8</v>
      </c>
      <c r="G99" s="5">
        <v>1154.8</v>
      </c>
      <c r="H99" s="5">
        <v>442</v>
      </c>
      <c r="I99" s="5">
        <v>66</v>
      </c>
      <c r="J99" s="5">
        <v>1096</v>
      </c>
      <c r="K99" s="5">
        <v>15538.4</v>
      </c>
      <c r="L99" s="5">
        <v>10613.7</v>
      </c>
      <c r="M99" s="5">
        <v>11351.1</v>
      </c>
      <c r="N99" s="7">
        <v>1.0694900000000001</v>
      </c>
      <c r="O99" s="5">
        <v>16502.400000000001</v>
      </c>
      <c r="P99" s="11">
        <v>-0.75</v>
      </c>
      <c r="Q99" s="5">
        <v>16332.3</v>
      </c>
      <c r="R99" s="5">
        <v>3135.9</v>
      </c>
      <c r="U99" s="26"/>
      <c r="V99" s="27"/>
    </row>
    <row r="100" spans="1:22" x14ac:dyDescent="0.25">
      <c r="A100" t="s">
        <v>156</v>
      </c>
      <c r="B100" s="4">
        <v>41455</v>
      </c>
      <c r="C100" s="5">
        <v>567.70000000000005</v>
      </c>
      <c r="D100" s="5">
        <v>437.4</v>
      </c>
      <c r="E100" s="5">
        <v>2362.1999999999998</v>
      </c>
      <c r="F100" s="5">
        <v>1660.6</v>
      </c>
      <c r="G100" s="5">
        <v>1152.2</v>
      </c>
      <c r="H100" s="5">
        <v>425.9</v>
      </c>
      <c r="I100" s="5">
        <v>78.3</v>
      </c>
      <c r="J100" s="5">
        <v>1107.5</v>
      </c>
      <c r="K100" s="5">
        <v>15606.6</v>
      </c>
      <c r="L100" s="5">
        <v>10660.4</v>
      </c>
      <c r="M100" s="5">
        <v>11414.3</v>
      </c>
      <c r="N100" s="7">
        <v>1.0707200000000001</v>
      </c>
      <c r="O100" s="5">
        <v>16619.2</v>
      </c>
      <c r="P100" s="11">
        <v>0.04</v>
      </c>
      <c r="Q100" s="5">
        <v>16398</v>
      </c>
      <c r="R100" s="5">
        <v>3142.4</v>
      </c>
      <c r="U100" s="26"/>
      <c r="V100" s="27"/>
    </row>
    <row r="101" spans="1:22" x14ac:dyDescent="0.25">
      <c r="A101" t="s">
        <v>157</v>
      </c>
      <c r="B101" s="4">
        <v>41547</v>
      </c>
      <c r="C101" s="5">
        <v>573</v>
      </c>
      <c r="D101" s="5">
        <v>450</v>
      </c>
      <c r="E101" s="5">
        <v>2384</v>
      </c>
      <c r="F101" s="5">
        <v>1661.5</v>
      </c>
      <c r="G101" s="5">
        <v>1167.0999999999999</v>
      </c>
      <c r="H101" s="5">
        <v>433.6</v>
      </c>
      <c r="I101" s="5">
        <v>84.6</v>
      </c>
      <c r="J101" s="5">
        <v>1113.2</v>
      </c>
      <c r="K101" s="5">
        <v>15779.9</v>
      </c>
      <c r="L101" s="5">
        <v>10713.3</v>
      </c>
      <c r="M101" s="5">
        <v>11518.7</v>
      </c>
      <c r="N101" s="7">
        <v>1.07517</v>
      </c>
      <c r="O101" s="5">
        <v>16872.3</v>
      </c>
      <c r="P101" s="11">
        <v>0.04</v>
      </c>
      <c r="Q101" s="5">
        <v>16464.2</v>
      </c>
      <c r="R101" s="5">
        <v>3154.7</v>
      </c>
      <c r="U101" s="26"/>
      <c r="V101" s="27"/>
    </row>
    <row r="102" spans="1:22" x14ac:dyDescent="0.25">
      <c r="A102" t="s">
        <v>158</v>
      </c>
      <c r="B102" s="4">
        <v>41639</v>
      </c>
      <c r="C102" s="5">
        <v>577.29999999999995</v>
      </c>
      <c r="D102" s="5">
        <v>448.7</v>
      </c>
      <c r="E102" s="5">
        <v>2389.6999999999998</v>
      </c>
      <c r="F102" s="5">
        <v>1688.1</v>
      </c>
      <c r="G102" s="5">
        <v>1175.7</v>
      </c>
      <c r="H102" s="5">
        <v>459.3</v>
      </c>
      <c r="I102" s="5">
        <v>89.7</v>
      </c>
      <c r="J102" s="5">
        <v>1122.9000000000001</v>
      </c>
      <c r="K102" s="5">
        <v>15916.2</v>
      </c>
      <c r="L102" s="5">
        <v>10811.4</v>
      </c>
      <c r="M102" s="5">
        <v>11653.3</v>
      </c>
      <c r="N102" s="7">
        <v>1.0778700000000001</v>
      </c>
      <c r="O102" s="5">
        <v>17078.3</v>
      </c>
      <c r="P102" s="11">
        <v>-0.71</v>
      </c>
      <c r="Q102" s="5">
        <v>16531</v>
      </c>
      <c r="R102" s="5">
        <v>3142.7</v>
      </c>
      <c r="U102" s="26"/>
      <c r="V102" s="27"/>
    </row>
    <row r="103" spans="1:22" x14ac:dyDescent="0.25">
      <c r="A103" t="s">
        <v>159</v>
      </c>
      <c r="B103" s="4">
        <v>41729</v>
      </c>
      <c r="C103" s="5">
        <v>582.6</v>
      </c>
      <c r="D103" s="5">
        <v>467.6</v>
      </c>
      <c r="E103" s="5">
        <v>2427.8000000000002</v>
      </c>
      <c r="F103" s="5">
        <v>1711.8</v>
      </c>
      <c r="G103" s="5">
        <v>1184.5</v>
      </c>
      <c r="H103" s="5">
        <v>525.9</v>
      </c>
      <c r="I103" s="5">
        <v>101.9</v>
      </c>
      <c r="J103" s="5">
        <v>1152.2</v>
      </c>
      <c r="K103" s="5">
        <v>15831.7</v>
      </c>
      <c r="L103" s="5">
        <v>10844.3</v>
      </c>
      <c r="M103" s="5">
        <v>11728.5</v>
      </c>
      <c r="N103" s="7">
        <v>1.0815300000000001</v>
      </c>
      <c r="O103" s="5">
        <v>17044</v>
      </c>
      <c r="P103" s="11">
        <v>-0.15</v>
      </c>
      <c r="Q103" s="5">
        <v>16597.8</v>
      </c>
      <c r="R103" s="5">
        <v>3139.1</v>
      </c>
      <c r="U103" s="26"/>
      <c r="V103" s="27"/>
    </row>
    <row r="104" spans="1:22" x14ac:dyDescent="0.25">
      <c r="A104" t="s">
        <v>160</v>
      </c>
      <c r="B104" s="4">
        <v>41820</v>
      </c>
      <c r="C104" s="5">
        <v>586.9</v>
      </c>
      <c r="D104" s="5">
        <v>480.6</v>
      </c>
      <c r="E104" s="5">
        <v>2467</v>
      </c>
      <c r="F104" s="5">
        <v>1723.7</v>
      </c>
      <c r="G104" s="5">
        <v>1195.3</v>
      </c>
      <c r="H104" s="5">
        <v>565.1</v>
      </c>
      <c r="I104" s="5">
        <v>104.9</v>
      </c>
      <c r="J104" s="5">
        <v>1166.9000000000001</v>
      </c>
      <c r="K104" s="5">
        <v>15994.3</v>
      </c>
      <c r="L104" s="5">
        <v>10910.4</v>
      </c>
      <c r="M104" s="5">
        <v>11867.8</v>
      </c>
      <c r="N104" s="7">
        <v>1.08775</v>
      </c>
      <c r="O104" s="5">
        <v>17311.3</v>
      </c>
      <c r="P104" s="11">
        <v>0.27</v>
      </c>
      <c r="Q104" s="5">
        <v>16665.3</v>
      </c>
      <c r="R104" s="5">
        <v>3161.1</v>
      </c>
      <c r="U104" s="26"/>
      <c r="V104" s="27"/>
    </row>
    <row r="105" spans="1:22" x14ac:dyDescent="0.25">
      <c r="U105" s="26"/>
      <c r="V105" s="27"/>
    </row>
    <row r="106" spans="1:22" x14ac:dyDescent="0.25">
      <c r="U106" s="26"/>
      <c r="V106" s="27"/>
    </row>
    <row r="107" spans="1:22" x14ac:dyDescent="0.25">
      <c r="U107" s="26"/>
      <c r="V107" s="27"/>
    </row>
    <row r="108" spans="1:22" x14ac:dyDescent="0.25">
      <c r="U108" s="26"/>
      <c r="V108" s="27"/>
    </row>
    <row r="109" spans="1:22" x14ac:dyDescent="0.25">
      <c r="U109" s="26"/>
      <c r="V109" s="27"/>
    </row>
    <row r="110" spans="1:22" x14ac:dyDescent="0.25">
      <c r="U110" s="26"/>
      <c r="V110" s="27"/>
    </row>
    <row r="111" spans="1:22" x14ac:dyDescent="0.25">
      <c r="U111" s="26"/>
      <c r="V111" s="27"/>
    </row>
    <row r="112" spans="1:22" x14ac:dyDescent="0.25">
      <c r="U112" s="26"/>
      <c r="V112" s="27"/>
    </row>
    <row r="113" spans="21:22" x14ac:dyDescent="0.25">
      <c r="U113" s="26"/>
      <c r="V113" s="27"/>
    </row>
    <row r="114" spans="21:22" x14ac:dyDescent="0.25">
      <c r="U114" s="26"/>
      <c r="V114" s="27"/>
    </row>
    <row r="115" spans="21:22" x14ac:dyDescent="0.25">
      <c r="U115" s="26"/>
      <c r="V115" s="27"/>
    </row>
    <row r="116" spans="21:22" x14ac:dyDescent="0.25">
      <c r="U116" s="26"/>
      <c r="V116" s="27"/>
    </row>
    <row r="117" spans="21:22" x14ac:dyDescent="0.25">
      <c r="U117" s="26"/>
      <c r="V117" s="27"/>
    </row>
    <row r="118" spans="21:22" x14ac:dyDescent="0.25">
      <c r="U118" s="26"/>
      <c r="V118" s="27"/>
    </row>
    <row r="119" spans="21:22" x14ac:dyDescent="0.25">
      <c r="U119" s="26"/>
      <c r="V119" s="27"/>
    </row>
    <row r="120" spans="21:22" x14ac:dyDescent="0.25">
      <c r="U120" s="26"/>
      <c r="V120" s="27"/>
    </row>
    <row r="121" spans="21:22" x14ac:dyDescent="0.25">
      <c r="U121" s="26"/>
      <c r="V121" s="27"/>
    </row>
    <row r="122" spans="21:22" x14ac:dyDescent="0.25">
      <c r="U122" s="26"/>
      <c r="V122" s="27"/>
    </row>
    <row r="123" spans="21:22" x14ac:dyDescent="0.25">
      <c r="U123" s="26"/>
      <c r="V123" s="27"/>
    </row>
    <row r="124" spans="21:22" x14ac:dyDescent="0.25">
      <c r="U124" s="26"/>
      <c r="V124" s="27"/>
    </row>
    <row r="125" spans="21:22" x14ac:dyDescent="0.25">
      <c r="U125" s="26"/>
      <c r="V125" s="27"/>
    </row>
    <row r="126" spans="21:22" x14ac:dyDescent="0.25">
      <c r="U126" s="26"/>
      <c r="V126" s="27"/>
    </row>
    <row r="127" spans="21:22" x14ac:dyDescent="0.25">
      <c r="U127" s="26"/>
      <c r="V127" s="27"/>
    </row>
    <row r="128" spans="21:22" x14ac:dyDescent="0.25">
      <c r="U128" s="26"/>
      <c r="V128" s="27"/>
    </row>
    <row r="129" spans="21:22" x14ac:dyDescent="0.25">
      <c r="U129" s="26"/>
      <c r="V129" s="27"/>
    </row>
    <row r="130" spans="21:22" x14ac:dyDescent="0.25">
      <c r="U130" s="26"/>
      <c r="V130" s="27"/>
    </row>
    <row r="131" spans="21:22" x14ac:dyDescent="0.25">
      <c r="U131" s="26"/>
      <c r="V131" s="27"/>
    </row>
    <row r="132" spans="21:22" x14ac:dyDescent="0.25">
      <c r="U132" s="26"/>
      <c r="V132" s="27"/>
    </row>
    <row r="133" spans="21:22" x14ac:dyDescent="0.25">
      <c r="U133" s="26"/>
      <c r="V133" s="27"/>
    </row>
    <row r="134" spans="21:22" x14ac:dyDescent="0.25">
      <c r="U134" s="26"/>
      <c r="V134" s="27"/>
    </row>
    <row r="135" spans="21:22" x14ac:dyDescent="0.25">
      <c r="U135" s="26"/>
      <c r="V135" s="27"/>
    </row>
    <row r="136" spans="21:22" x14ac:dyDescent="0.25">
      <c r="U136" s="26"/>
      <c r="V136" s="27"/>
    </row>
    <row r="137" spans="21:22" x14ac:dyDescent="0.25">
      <c r="U137" s="26"/>
      <c r="V137" s="27"/>
    </row>
    <row r="138" spans="21:22" x14ac:dyDescent="0.25">
      <c r="U138" s="26"/>
      <c r="V138" s="27"/>
    </row>
    <row r="139" spans="21:22" x14ac:dyDescent="0.25">
      <c r="U139" s="26"/>
      <c r="V139" s="27"/>
    </row>
    <row r="140" spans="21:22" x14ac:dyDescent="0.25">
      <c r="U140" s="26"/>
      <c r="V140" s="27"/>
    </row>
    <row r="141" spans="21:22" x14ac:dyDescent="0.25">
      <c r="U141" s="26"/>
      <c r="V141" s="27"/>
    </row>
    <row r="142" spans="21:22" x14ac:dyDescent="0.25">
      <c r="U142" s="26"/>
      <c r="V142" s="27"/>
    </row>
    <row r="143" spans="21:22" x14ac:dyDescent="0.25">
      <c r="U143" s="26"/>
      <c r="V143" s="27"/>
    </row>
    <row r="144" spans="21:22" x14ac:dyDescent="0.25">
      <c r="U144" s="26"/>
      <c r="V144" s="27"/>
    </row>
    <row r="145" spans="21:22" x14ac:dyDescent="0.25">
      <c r="U145" s="26"/>
      <c r="V145" s="27"/>
    </row>
    <row r="146" spans="21:22" x14ac:dyDescent="0.25">
      <c r="U146" s="26"/>
      <c r="V146" s="27"/>
    </row>
    <row r="147" spans="21:22" x14ac:dyDescent="0.25">
      <c r="U147" s="26"/>
      <c r="V147" s="27"/>
    </row>
    <row r="148" spans="21:22" x14ac:dyDescent="0.25">
      <c r="U148" s="26"/>
      <c r="V148" s="27"/>
    </row>
    <row r="149" spans="21:22" x14ac:dyDescent="0.25">
      <c r="U149" s="26"/>
      <c r="V149" s="27"/>
    </row>
    <row r="150" spans="21:22" x14ac:dyDescent="0.25">
      <c r="U150" s="26"/>
      <c r="V150" s="27"/>
    </row>
    <row r="151" spans="21:22" x14ac:dyDescent="0.25">
      <c r="U151" s="26"/>
      <c r="V151" s="27"/>
    </row>
    <row r="152" spans="21:22" x14ac:dyDescent="0.25">
      <c r="U152" s="26"/>
      <c r="V152" s="27"/>
    </row>
    <row r="153" spans="21:22" x14ac:dyDescent="0.25">
      <c r="U153" s="26"/>
      <c r="V153" s="27"/>
    </row>
    <row r="154" spans="21:22" x14ac:dyDescent="0.25">
      <c r="U154" s="26"/>
      <c r="V154" s="27"/>
    </row>
    <row r="155" spans="21:22" x14ac:dyDescent="0.25">
      <c r="U155" s="26"/>
      <c r="V155" s="27"/>
    </row>
    <row r="156" spans="21:22" x14ac:dyDescent="0.25">
      <c r="U156" s="26"/>
      <c r="V156" s="27"/>
    </row>
    <row r="157" spans="21:22" x14ac:dyDescent="0.25">
      <c r="U157" s="26"/>
      <c r="V157" s="27"/>
    </row>
    <row r="158" spans="21:22" x14ac:dyDescent="0.25">
      <c r="U158" s="26"/>
      <c r="V158" s="27"/>
    </row>
    <row r="159" spans="21:22" x14ac:dyDescent="0.25">
      <c r="U159" s="26"/>
      <c r="V159" s="27"/>
    </row>
    <row r="160" spans="21:22" x14ac:dyDescent="0.25">
      <c r="U160" s="26"/>
      <c r="V160" s="27"/>
    </row>
    <row r="161" spans="21:23" x14ac:dyDescent="0.25">
      <c r="U161" s="26"/>
      <c r="V161" s="27"/>
    </row>
    <row r="162" spans="21:23" x14ac:dyDescent="0.25">
      <c r="U162" s="26"/>
      <c r="V162" s="27"/>
    </row>
    <row r="163" spans="21:23" x14ac:dyDescent="0.25">
      <c r="U163" s="26"/>
      <c r="V163" s="27"/>
    </row>
    <row r="164" spans="21:23" x14ac:dyDescent="0.25">
      <c r="U164" s="26"/>
      <c r="V164" s="27"/>
    </row>
    <row r="165" spans="21:23" x14ac:dyDescent="0.25">
      <c r="U165" s="26"/>
      <c r="V165" s="27"/>
    </row>
    <row r="166" spans="21:23" x14ac:dyDescent="0.25">
      <c r="U166" s="26"/>
      <c r="V166" s="27"/>
    </row>
    <row r="167" spans="21:23" x14ac:dyDescent="0.25">
      <c r="U167" s="26"/>
      <c r="V167" s="27"/>
    </row>
    <row r="168" spans="21:23" x14ac:dyDescent="0.25">
      <c r="U168" s="26"/>
      <c r="V168" s="27"/>
      <c r="W168" s="5"/>
    </row>
    <row r="169" spans="21:23" x14ac:dyDescent="0.25">
      <c r="U169" s="26"/>
      <c r="V169" s="27"/>
      <c r="W169" s="5"/>
    </row>
    <row r="170" spans="21:23" x14ac:dyDescent="0.25">
      <c r="U170" s="26"/>
      <c r="V170" s="27"/>
      <c r="W170" s="5"/>
    </row>
    <row r="171" spans="21:23" x14ac:dyDescent="0.25">
      <c r="U171" s="26"/>
      <c r="V171" s="27"/>
      <c r="W171" s="5"/>
    </row>
    <row r="172" spans="21:23" x14ac:dyDescent="0.25">
      <c r="U172" s="26"/>
      <c r="V172" s="27"/>
      <c r="W172" s="5"/>
    </row>
    <row r="173" spans="21:23" x14ac:dyDescent="0.25">
      <c r="U173" s="26"/>
      <c r="V173" s="27"/>
      <c r="W173" s="5"/>
    </row>
    <row r="174" spans="21:23" x14ac:dyDescent="0.25">
      <c r="U174" s="26"/>
      <c r="V174" s="27"/>
      <c r="W174" s="5"/>
    </row>
    <row r="175" spans="21:23" x14ac:dyDescent="0.25">
      <c r="U175" s="26"/>
      <c r="V175" s="27"/>
      <c r="W175" s="5"/>
    </row>
    <row r="176" spans="21:23" x14ac:dyDescent="0.25">
      <c r="U176" s="26"/>
      <c r="V176" s="27"/>
      <c r="W176" s="5"/>
    </row>
    <row r="177" spans="21:23" x14ac:dyDescent="0.25">
      <c r="U177" s="26"/>
      <c r="V177" s="27"/>
      <c r="W177" s="5"/>
    </row>
    <row r="178" spans="21:23" x14ac:dyDescent="0.25">
      <c r="U178" s="26"/>
      <c r="V178" s="27"/>
      <c r="W178" s="5"/>
    </row>
    <row r="179" spans="21:23" x14ac:dyDescent="0.25">
      <c r="U179" s="26"/>
      <c r="V179" s="27"/>
      <c r="W179" s="5"/>
    </row>
    <row r="180" spans="21:23" x14ac:dyDescent="0.25">
      <c r="U180" s="26"/>
      <c r="V180" s="27"/>
      <c r="W180" s="5"/>
    </row>
    <row r="181" spans="21:23" x14ac:dyDescent="0.25">
      <c r="U181" s="26"/>
      <c r="V181" s="27"/>
      <c r="W181" s="5"/>
    </row>
    <row r="182" spans="21:23" x14ac:dyDescent="0.25">
      <c r="U182" s="26"/>
      <c r="V182" s="27"/>
      <c r="W182" s="5"/>
    </row>
    <row r="183" spans="21:23" x14ac:dyDescent="0.25">
      <c r="U183" s="26"/>
      <c r="V183" s="27"/>
      <c r="W183" s="5"/>
    </row>
    <row r="184" spans="21:23" x14ac:dyDescent="0.25">
      <c r="U184" s="26"/>
      <c r="V184" s="27"/>
      <c r="W184" s="5"/>
    </row>
    <row r="185" spans="21:23" x14ac:dyDescent="0.25">
      <c r="U185" s="26"/>
      <c r="V185" s="27"/>
      <c r="W185" s="5"/>
    </row>
    <row r="186" spans="21:23" x14ac:dyDescent="0.25">
      <c r="U186" s="26"/>
      <c r="V186" s="27"/>
      <c r="W186" s="5"/>
    </row>
    <row r="187" spans="21:23" x14ac:dyDescent="0.25">
      <c r="U187" s="26"/>
      <c r="V187" s="27"/>
      <c r="W187" s="5"/>
    </row>
    <row r="188" spans="21:23" x14ac:dyDescent="0.25">
      <c r="U188" s="26"/>
      <c r="V188" s="27"/>
      <c r="W188" s="5"/>
    </row>
    <row r="189" spans="21:23" x14ac:dyDescent="0.25">
      <c r="U189" s="26"/>
      <c r="V189" s="27"/>
      <c r="W189" s="5"/>
    </row>
    <row r="190" spans="21:23" x14ac:dyDescent="0.25">
      <c r="U190" s="26"/>
      <c r="V190" s="27"/>
      <c r="W190" s="5"/>
    </row>
    <row r="191" spans="21:23" x14ac:dyDescent="0.25">
      <c r="U191" s="26"/>
      <c r="V191" s="27"/>
      <c r="W191" s="5"/>
    </row>
    <row r="192" spans="21:23" x14ac:dyDescent="0.25">
      <c r="U192" s="26"/>
      <c r="V192" s="27"/>
      <c r="W192" s="5"/>
    </row>
    <row r="193" spans="21:23" x14ac:dyDescent="0.25">
      <c r="U193" s="26"/>
      <c r="V193" s="27"/>
      <c r="W193" s="5"/>
    </row>
    <row r="194" spans="21:23" x14ac:dyDescent="0.25">
      <c r="U194" s="26"/>
      <c r="V194" s="27"/>
      <c r="W194" s="5"/>
    </row>
    <row r="195" spans="21:23" x14ac:dyDescent="0.25">
      <c r="U195" s="26"/>
      <c r="V195" s="27"/>
      <c r="W195" s="5"/>
    </row>
    <row r="196" spans="21:23" x14ac:dyDescent="0.25">
      <c r="U196" s="26"/>
      <c r="V196" s="27"/>
      <c r="W196" s="5"/>
    </row>
    <row r="197" spans="21:23" x14ac:dyDescent="0.25">
      <c r="U197" s="26"/>
      <c r="V197" s="27"/>
      <c r="W197" s="5"/>
    </row>
    <row r="198" spans="21:23" x14ac:dyDescent="0.25">
      <c r="U198" s="26"/>
      <c r="V198" s="27"/>
      <c r="W198" s="5"/>
    </row>
    <row r="199" spans="21:23" x14ac:dyDescent="0.25">
      <c r="U199" s="26"/>
      <c r="V199" s="27"/>
      <c r="W199" s="5"/>
    </row>
    <row r="200" spans="21:23" x14ac:dyDescent="0.25">
      <c r="U200" s="26"/>
      <c r="V200" s="27"/>
      <c r="W200" s="5"/>
    </row>
    <row r="201" spans="21:23" x14ac:dyDescent="0.25">
      <c r="U201" s="26"/>
      <c r="V201" s="27"/>
      <c r="W201" s="5"/>
    </row>
    <row r="202" spans="21:23" x14ac:dyDescent="0.25">
      <c r="U202" s="26"/>
      <c r="V202" s="27"/>
      <c r="W202" s="5"/>
    </row>
    <row r="203" spans="21:23" x14ac:dyDescent="0.25">
      <c r="U203" s="26"/>
      <c r="V203" s="27"/>
      <c r="W203" s="5"/>
    </row>
    <row r="204" spans="21:23" x14ac:dyDescent="0.25">
      <c r="U204" s="26"/>
      <c r="V204" s="27"/>
      <c r="W204" s="5"/>
    </row>
    <row r="205" spans="21:23" x14ac:dyDescent="0.25">
      <c r="U205" s="26"/>
      <c r="V205" s="27"/>
      <c r="W205" s="5"/>
    </row>
    <row r="206" spans="21:23" x14ac:dyDescent="0.25">
      <c r="U206" s="26"/>
      <c r="V206" s="27"/>
      <c r="W206" s="5"/>
    </row>
    <row r="207" spans="21:23" x14ac:dyDescent="0.25">
      <c r="U207" s="26"/>
      <c r="V207" s="27"/>
      <c r="W207" s="5"/>
    </row>
    <row r="208" spans="21:23" x14ac:dyDescent="0.25">
      <c r="U208" s="26"/>
      <c r="V208" s="27"/>
      <c r="W208" s="5"/>
    </row>
    <row r="209" spans="21:23" x14ac:dyDescent="0.25">
      <c r="U209" s="26"/>
      <c r="V209" s="27"/>
      <c r="W209" s="5"/>
    </row>
    <row r="210" spans="21:23" x14ac:dyDescent="0.25">
      <c r="U210" s="26"/>
      <c r="V210" s="27"/>
      <c r="W210" s="5"/>
    </row>
    <row r="211" spans="21:23" x14ac:dyDescent="0.25">
      <c r="U211" s="26"/>
      <c r="V211" s="27"/>
      <c r="W211" s="5"/>
    </row>
    <row r="212" spans="21:23" x14ac:dyDescent="0.25">
      <c r="U212" s="26"/>
      <c r="V212" s="27"/>
      <c r="W212" s="5"/>
    </row>
    <row r="213" spans="21:23" x14ac:dyDescent="0.25">
      <c r="U213" s="26"/>
      <c r="V213" s="27"/>
      <c r="W213" s="5"/>
    </row>
    <row r="214" spans="21:23" x14ac:dyDescent="0.25">
      <c r="U214" s="26"/>
      <c r="V214" s="27"/>
      <c r="W214" s="5"/>
    </row>
    <row r="215" spans="21:23" x14ac:dyDescent="0.25">
      <c r="U215" s="26"/>
      <c r="V215" s="27"/>
      <c r="W215" s="5"/>
    </row>
    <row r="216" spans="21:23" x14ac:dyDescent="0.25">
      <c r="U216" s="26"/>
      <c r="V216" s="27"/>
      <c r="W216" s="5"/>
    </row>
    <row r="217" spans="21:23" x14ac:dyDescent="0.25">
      <c r="U217" s="26"/>
      <c r="V217" s="27"/>
      <c r="W217" s="5"/>
    </row>
    <row r="218" spans="21:23" x14ac:dyDescent="0.25">
      <c r="U218" s="26"/>
      <c r="V218" s="27"/>
      <c r="W218" s="5"/>
    </row>
    <row r="219" spans="21:23" x14ac:dyDescent="0.25">
      <c r="U219" s="26"/>
      <c r="V219" s="27"/>
      <c r="W219" s="5"/>
    </row>
    <row r="220" spans="21:23" x14ac:dyDescent="0.25">
      <c r="U220" s="26"/>
      <c r="V220" s="27"/>
      <c r="W220" s="5"/>
    </row>
    <row r="221" spans="21:23" x14ac:dyDescent="0.25">
      <c r="U221" s="26"/>
      <c r="V221" s="27"/>
      <c r="W221" s="5"/>
    </row>
    <row r="222" spans="21:23" x14ac:dyDescent="0.25">
      <c r="U222" s="26"/>
      <c r="V222" s="27"/>
      <c r="W222" s="5"/>
    </row>
    <row r="223" spans="21:23" x14ac:dyDescent="0.25">
      <c r="U223" s="26"/>
      <c r="V223" s="27"/>
      <c r="W223" s="5"/>
    </row>
    <row r="224" spans="21:23" x14ac:dyDescent="0.25">
      <c r="U224" s="26"/>
      <c r="V224" s="27"/>
      <c r="W224" s="5"/>
    </row>
    <row r="225" spans="21:23" x14ac:dyDescent="0.25">
      <c r="U225" s="26"/>
      <c r="V225" s="27"/>
      <c r="W225" s="5"/>
    </row>
    <row r="226" spans="21:23" x14ac:dyDescent="0.25">
      <c r="U226" s="26"/>
      <c r="V226" s="27"/>
      <c r="W226" s="5"/>
    </row>
    <row r="227" spans="21:23" x14ac:dyDescent="0.25">
      <c r="U227" s="26"/>
      <c r="V227" s="27"/>
      <c r="W227" s="5"/>
    </row>
    <row r="228" spans="21:23" x14ac:dyDescent="0.25">
      <c r="U228" s="26"/>
      <c r="V228" s="27"/>
      <c r="W228" s="5"/>
    </row>
    <row r="229" spans="21:23" x14ac:dyDescent="0.25">
      <c r="U229" s="26"/>
      <c r="V229" s="27"/>
      <c r="W229" s="5"/>
    </row>
    <row r="230" spans="21:23" x14ac:dyDescent="0.25">
      <c r="U230" s="26"/>
      <c r="V230" s="27"/>
      <c r="W230" s="5"/>
    </row>
    <row r="231" spans="21:23" x14ac:dyDescent="0.25">
      <c r="U231" s="26"/>
      <c r="V231" s="27"/>
      <c r="W231" s="5"/>
    </row>
    <row r="232" spans="21:23" x14ac:dyDescent="0.25">
      <c r="U232" s="26"/>
      <c r="V232" s="27"/>
      <c r="W232" s="5"/>
    </row>
    <row r="233" spans="21:23" x14ac:dyDescent="0.25">
      <c r="U233" s="26"/>
      <c r="V233" s="27"/>
      <c r="W233" s="5"/>
    </row>
    <row r="234" spans="21:23" x14ac:dyDescent="0.25">
      <c r="U234" s="26"/>
      <c r="V234" s="27"/>
      <c r="W234" s="5"/>
    </row>
    <row r="235" spans="21:23" x14ac:dyDescent="0.25">
      <c r="U235" s="26"/>
      <c r="V235" s="27"/>
      <c r="W235" s="5"/>
    </row>
    <row r="236" spans="21:23" x14ac:dyDescent="0.25">
      <c r="U236" s="26"/>
      <c r="V236" s="27"/>
      <c r="W236" s="5"/>
    </row>
    <row r="237" spans="21:23" x14ac:dyDescent="0.25">
      <c r="U237" s="26"/>
      <c r="V237" s="27"/>
      <c r="W237" s="5"/>
    </row>
    <row r="238" spans="21:23" x14ac:dyDescent="0.25">
      <c r="U238" s="26"/>
      <c r="V238" s="27"/>
      <c r="W238" s="5"/>
    </row>
    <row r="239" spans="21:23" x14ac:dyDescent="0.25">
      <c r="U239" s="26"/>
      <c r="V239" s="27"/>
      <c r="W239" s="5"/>
    </row>
    <row r="240" spans="21:23" x14ac:dyDescent="0.25">
      <c r="U240" s="26"/>
      <c r="V240" s="27"/>
      <c r="W240" s="5"/>
    </row>
    <row r="241" spans="21:23" x14ac:dyDescent="0.25">
      <c r="U241" s="26"/>
      <c r="V241" s="27"/>
      <c r="W241" s="5"/>
    </row>
    <row r="242" spans="21:23" x14ac:dyDescent="0.25">
      <c r="U242" s="26"/>
      <c r="V242" s="27"/>
      <c r="W242" s="5"/>
    </row>
    <row r="243" spans="21:23" x14ac:dyDescent="0.25">
      <c r="U243" s="26"/>
      <c r="V243" s="27"/>
      <c r="W243" s="5"/>
    </row>
    <row r="244" spans="21:23" x14ac:dyDescent="0.25">
      <c r="U244" s="26"/>
      <c r="V244" s="27"/>
      <c r="W244" s="5"/>
    </row>
    <row r="245" spans="21:23" x14ac:dyDescent="0.25">
      <c r="U245" s="26"/>
      <c r="V245" s="27"/>
      <c r="W245" s="5"/>
    </row>
    <row r="246" spans="21:23" x14ac:dyDescent="0.25">
      <c r="U246" s="26"/>
      <c r="V246" s="27"/>
      <c r="W246" s="5"/>
    </row>
    <row r="247" spans="21:23" x14ac:dyDescent="0.25">
      <c r="U247" s="26"/>
      <c r="V247" s="27"/>
      <c r="W247" s="5"/>
    </row>
    <row r="248" spans="21:23" x14ac:dyDescent="0.25">
      <c r="U248" s="26"/>
      <c r="V248" s="27"/>
      <c r="W248" s="5"/>
    </row>
    <row r="249" spans="21:23" x14ac:dyDescent="0.25">
      <c r="U249" s="26"/>
      <c r="V249" s="27"/>
      <c r="W249" s="5"/>
    </row>
    <row r="250" spans="21:23" x14ac:dyDescent="0.25">
      <c r="U250" s="26"/>
      <c r="V250" s="27"/>
      <c r="W250" s="5"/>
    </row>
    <row r="251" spans="21:23" x14ac:dyDescent="0.25">
      <c r="U251" s="26"/>
      <c r="V251" s="27"/>
      <c r="W251" s="5"/>
    </row>
    <row r="252" spans="21:23" x14ac:dyDescent="0.25">
      <c r="U252" s="26"/>
      <c r="V252" s="27"/>
      <c r="W252" s="5"/>
    </row>
    <row r="253" spans="21:23" x14ac:dyDescent="0.25">
      <c r="U253" s="26"/>
      <c r="V253" s="27"/>
      <c r="W253" s="5"/>
    </row>
    <row r="254" spans="21:23" x14ac:dyDescent="0.25">
      <c r="U254" s="26"/>
      <c r="V254" s="27"/>
      <c r="W254" s="5"/>
    </row>
    <row r="255" spans="21:23" x14ac:dyDescent="0.25">
      <c r="U255" s="26"/>
      <c r="V255" s="27"/>
      <c r="W255" s="5"/>
    </row>
    <row r="256" spans="21:23" x14ac:dyDescent="0.25">
      <c r="U256" s="26"/>
      <c r="V256" s="27"/>
      <c r="W256" s="5"/>
    </row>
    <row r="257" spans="21:23" x14ac:dyDescent="0.25">
      <c r="U257" s="26"/>
      <c r="V257" s="27"/>
      <c r="W257" s="5"/>
    </row>
    <row r="258" spans="21:23" x14ac:dyDescent="0.25">
      <c r="U258" s="26"/>
      <c r="V258" s="27"/>
      <c r="W258" s="5"/>
    </row>
    <row r="259" spans="21:23" x14ac:dyDescent="0.25">
      <c r="U259" s="26"/>
      <c r="V259" s="27"/>
      <c r="W259" s="5"/>
    </row>
    <row r="260" spans="21:23" x14ac:dyDescent="0.25">
      <c r="U260" s="26"/>
      <c r="V260" s="27"/>
      <c r="W260" s="5"/>
    </row>
    <row r="261" spans="21:23" x14ac:dyDescent="0.25">
      <c r="U261" s="26"/>
      <c r="V261" s="27"/>
      <c r="W261" s="5"/>
    </row>
    <row r="262" spans="21:23" x14ac:dyDescent="0.25">
      <c r="U262" s="26"/>
      <c r="V262" s="27"/>
      <c r="W262" s="5"/>
    </row>
    <row r="263" spans="21:23" x14ac:dyDescent="0.25">
      <c r="U263" s="26"/>
      <c r="V263" s="27"/>
      <c r="W263" s="5"/>
    </row>
    <row r="264" spans="21:23" x14ac:dyDescent="0.25">
      <c r="U264" s="26"/>
      <c r="V264" s="27"/>
      <c r="W264" s="5"/>
    </row>
    <row r="265" spans="21:23" x14ac:dyDescent="0.25">
      <c r="U265" s="26"/>
      <c r="V265" s="27"/>
      <c r="W265" s="5"/>
    </row>
    <row r="266" spans="21:23" x14ac:dyDescent="0.25">
      <c r="U266" s="26"/>
      <c r="V266" s="27"/>
    </row>
    <row r="267" spans="21:23" x14ac:dyDescent="0.25">
      <c r="U267" s="26"/>
      <c r="V267" s="27"/>
    </row>
    <row r="268" spans="21:23" x14ac:dyDescent="0.25">
      <c r="U268" s="26"/>
      <c r="V268" s="27"/>
    </row>
    <row r="269" spans="21:23" x14ac:dyDescent="0.25">
      <c r="U269" s="26"/>
      <c r="V269" s="27"/>
    </row>
    <row r="270" spans="21:23" x14ac:dyDescent="0.25">
      <c r="U270" s="26"/>
      <c r="V270" s="27"/>
    </row>
    <row r="271" spans="21:23" x14ac:dyDescent="0.25">
      <c r="U271" s="26"/>
      <c r="V271" s="27"/>
    </row>
    <row r="272" spans="21:23" x14ac:dyDescent="0.25">
      <c r="U272" s="26"/>
      <c r="V272" s="27"/>
    </row>
    <row r="273" spans="21:22" x14ac:dyDescent="0.25">
      <c r="U273" s="26"/>
      <c r="V273" s="27"/>
    </row>
    <row r="274" spans="21:22" x14ac:dyDescent="0.25">
      <c r="U274" s="26"/>
      <c r="V274" s="27"/>
    </row>
    <row r="275" spans="21:22" x14ac:dyDescent="0.25">
      <c r="U275" s="26"/>
      <c r="V275" s="27"/>
    </row>
    <row r="276" spans="21:22" x14ac:dyDescent="0.25">
      <c r="U276" s="26"/>
      <c r="V276" s="27"/>
    </row>
    <row r="277" spans="21:22" x14ac:dyDescent="0.25">
      <c r="U277" s="26"/>
      <c r="V277" s="27"/>
    </row>
    <row r="278" spans="21:22" x14ac:dyDescent="0.25">
      <c r="U278" s="26"/>
      <c r="V278" s="27"/>
    </row>
    <row r="279" spans="21:22" x14ac:dyDescent="0.25">
      <c r="U279" s="26"/>
      <c r="V279" s="27"/>
    </row>
    <row r="280" spans="21:22" x14ac:dyDescent="0.25">
      <c r="U280" s="26"/>
      <c r="V280" s="27"/>
    </row>
    <row r="281" spans="21:22" x14ac:dyDescent="0.25">
      <c r="U281" s="26"/>
      <c r="V281" s="27"/>
    </row>
    <row r="282" spans="21:22" x14ac:dyDescent="0.25">
      <c r="U282" s="26"/>
      <c r="V282" s="27"/>
    </row>
    <row r="283" spans="21:22" x14ac:dyDescent="0.25">
      <c r="U283" s="26"/>
      <c r="V283" s="27"/>
    </row>
    <row r="284" spans="21:22" x14ac:dyDescent="0.25">
      <c r="U284" s="26"/>
      <c r="V284" s="27"/>
    </row>
    <row r="285" spans="21:22" x14ac:dyDescent="0.25">
      <c r="U285" s="26"/>
      <c r="V285" s="27"/>
    </row>
    <row r="286" spans="21:22" x14ac:dyDescent="0.25">
      <c r="U286" s="26"/>
      <c r="V286" s="27"/>
    </row>
    <row r="287" spans="21:22" x14ac:dyDescent="0.25">
      <c r="U287" s="26"/>
      <c r="V287" s="27"/>
    </row>
    <row r="288" spans="21:22" x14ac:dyDescent="0.25">
      <c r="U288" s="26"/>
      <c r="V288" s="27"/>
    </row>
    <row r="289" spans="21:22" x14ac:dyDescent="0.25">
      <c r="U289" s="26"/>
      <c r="V289" s="27"/>
    </row>
    <row r="290" spans="21:22" x14ac:dyDescent="0.25">
      <c r="U290" s="26"/>
      <c r="V290" s="27"/>
    </row>
    <row r="291" spans="21:22" x14ac:dyDescent="0.25">
      <c r="U291" s="26"/>
      <c r="V291" s="27"/>
    </row>
    <row r="292" spans="21:22" x14ac:dyDescent="0.25">
      <c r="U292" s="26"/>
      <c r="V292" s="27"/>
    </row>
    <row r="293" spans="21:22" x14ac:dyDescent="0.25">
      <c r="U293" s="26"/>
      <c r="V293" s="27"/>
    </row>
    <row r="294" spans="21:22" x14ac:dyDescent="0.25">
      <c r="U294" s="26"/>
      <c r="V294" s="27"/>
    </row>
    <row r="295" spans="21:22" x14ac:dyDescent="0.25">
      <c r="U295" s="26"/>
      <c r="V295" s="27"/>
    </row>
    <row r="296" spans="21:22" x14ac:dyDescent="0.25">
      <c r="U296" s="26"/>
      <c r="V296" s="27"/>
    </row>
    <row r="297" spans="21:22" x14ac:dyDescent="0.25">
      <c r="U297" s="26"/>
      <c r="V297" s="27"/>
    </row>
    <row r="298" spans="21:22" x14ac:dyDescent="0.25">
      <c r="U298" s="26"/>
      <c r="V298" s="27"/>
    </row>
    <row r="299" spans="21:22" x14ac:dyDescent="0.25">
      <c r="U299" s="26"/>
      <c r="V299" s="27"/>
    </row>
    <row r="300" spans="21:22" x14ac:dyDescent="0.25">
      <c r="U300" s="26"/>
      <c r="V300" s="27"/>
    </row>
    <row r="301" spans="21:22" x14ac:dyDescent="0.25">
      <c r="U301" s="26"/>
      <c r="V301" s="27"/>
    </row>
    <row r="302" spans="21:22" x14ac:dyDescent="0.25">
      <c r="U302" s="26"/>
      <c r="V302" s="27"/>
    </row>
    <row r="303" spans="21:22" x14ac:dyDescent="0.25">
      <c r="U303" s="28"/>
      <c r="V303" s="29"/>
    </row>
    <row r="304" spans="21:22" x14ac:dyDescent="0.25">
      <c r="U304" s="28"/>
      <c r="V304" s="29"/>
    </row>
    <row r="305" spans="21:22" x14ac:dyDescent="0.25">
      <c r="U305" s="28"/>
      <c r="V305" s="29"/>
    </row>
    <row r="306" spans="21:22" x14ac:dyDescent="0.25">
      <c r="U306" s="28"/>
      <c r="V306" s="29"/>
    </row>
    <row r="307" spans="21:22" x14ac:dyDescent="0.25">
      <c r="U307" s="30"/>
      <c r="V307" s="31"/>
    </row>
  </sheetData>
  <hyperlinks>
    <hyperlink ref="N2" r:id="rId1"/>
    <hyperlink ref="L2" r:id="rId2"/>
    <hyperlink ref="M2" r:id="rId3"/>
    <hyperlink ref="O2" r:id="rId4"/>
    <hyperlink ref="K2" r:id="rId5"/>
    <hyperlink ref="H2" r:id="rId6"/>
    <hyperlink ref="G2" r:id="rId7"/>
    <hyperlink ref="C2" r:id="rId8"/>
    <hyperlink ref="D2" r:id="rId9"/>
    <hyperlink ref="E2" r:id="rId10"/>
    <hyperlink ref="P2" r:id="rId11"/>
    <hyperlink ref="J2" r:id="rId12"/>
    <hyperlink ref="Q2" r:id="rId13"/>
    <hyperlink ref="R2" r:id="rId14"/>
    <hyperlink ref="I2" r:id="rId15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J75"/>
  <sheetViews>
    <sheetView zoomScale="70" zoomScaleNormal="70" workbookViewId="0">
      <pane xSplit="2" ySplit="9" topLeftCell="DA64" activePane="bottomRight" state="frozen"/>
      <selection pane="topRight" activeCell="C1" sqref="C1"/>
      <selection pane="bottomLeft" activeCell="A11" sqref="A11"/>
      <selection pane="bottomRight" activeCell="DC102" sqref="DC102"/>
    </sheetView>
  </sheetViews>
  <sheetFormatPr defaultRowHeight="15" x14ac:dyDescent="0.25"/>
  <cols>
    <col min="1" max="1" width="55.85546875" style="8" customWidth="1"/>
    <col min="2" max="2" width="48.28515625" bestFit="1" customWidth="1"/>
    <col min="3" max="100" width="13.28515625" customWidth="1"/>
    <col min="101" max="114" width="14.140625" customWidth="1"/>
  </cols>
  <sheetData>
    <row r="1" spans="1:114" ht="15.75" thickBot="1" x14ac:dyDescent="0.3"/>
    <row r="2" spans="1:114" x14ac:dyDescent="0.25">
      <c r="A2" s="17"/>
      <c r="B2" s="32"/>
      <c r="C2" s="22" t="s">
        <v>183</v>
      </c>
      <c r="D2" s="22" t="s">
        <v>182</v>
      </c>
      <c r="E2" s="22" t="s">
        <v>181</v>
      </c>
      <c r="F2" s="23" t="s">
        <v>180</v>
      </c>
    </row>
    <row r="3" spans="1:114" x14ac:dyDescent="0.25">
      <c r="A3" s="40" t="s">
        <v>270</v>
      </c>
      <c r="B3" s="18" t="s">
        <v>271</v>
      </c>
      <c r="C3" s="41"/>
      <c r="D3" s="41"/>
      <c r="E3" s="41"/>
      <c r="F3" s="42"/>
    </row>
    <row r="4" spans="1:114" x14ac:dyDescent="0.25">
      <c r="A4" s="24" t="s">
        <v>27</v>
      </c>
      <c r="B4" s="18" t="s">
        <v>244</v>
      </c>
      <c r="C4" s="18">
        <v>0.9</v>
      </c>
      <c r="D4" s="18"/>
      <c r="E4" s="18"/>
      <c r="F4" s="19"/>
    </row>
    <row r="5" spans="1:114" x14ac:dyDescent="0.25">
      <c r="A5" s="24" t="s">
        <v>26</v>
      </c>
      <c r="B5" s="18" t="s">
        <v>244</v>
      </c>
      <c r="C5" s="18">
        <v>0.9</v>
      </c>
      <c r="D5" s="18"/>
      <c r="E5" s="18"/>
      <c r="F5" s="19"/>
    </row>
    <row r="6" spans="1:114" ht="15.75" thickBot="1" x14ac:dyDescent="0.3">
      <c r="A6" s="25" t="s">
        <v>28</v>
      </c>
      <c r="B6" s="20" t="s">
        <v>245</v>
      </c>
      <c r="C6" s="20">
        <v>-0.6</v>
      </c>
      <c r="D6" s="20">
        <v>0.2</v>
      </c>
      <c r="E6" s="20">
        <v>0.2</v>
      </c>
      <c r="F6" s="21">
        <v>0.6</v>
      </c>
    </row>
    <row r="8" spans="1:114" x14ac:dyDescent="0.25">
      <c r="C8" s="4">
        <v>32963</v>
      </c>
      <c r="D8" s="4">
        <v>33054</v>
      </c>
      <c r="E8" s="4">
        <v>33146</v>
      </c>
      <c r="F8" s="4">
        <v>33238</v>
      </c>
      <c r="G8" s="4">
        <v>33328</v>
      </c>
      <c r="H8" s="4">
        <v>33419</v>
      </c>
      <c r="I8" s="4">
        <v>33511</v>
      </c>
      <c r="J8" s="4">
        <v>33603</v>
      </c>
      <c r="K8" s="4">
        <v>33694</v>
      </c>
      <c r="L8" s="4">
        <v>33785</v>
      </c>
      <c r="M8" s="4">
        <v>33877</v>
      </c>
      <c r="N8" s="4">
        <v>33969</v>
      </c>
      <c r="O8" s="4">
        <v>34059</v>
      </c>
      <c r="P8" s="4">
        <v>34150</v>
      </c>
      <c r="Q8" s="4">
        <v>34242</v>
      </c>
      <c r="R8" s="4">
        <v>34334</v>
      </c>
      <c r="S8" s="4">
        <v>34424</v>
      </c>
      <c r="T8" s="4">
        <v>34515</v>
      </c>
      <c r="U8" s="4">
        <v>34607</v>
      </c>
      <c r="V8" s="4">
        <v>34699</v>
      </c>
      <c r="W8" s="4">
        <v>34789</v>
      </c>
      <c r="X8" s="4">
        <v>34880</v>
      </c>
      <c r="Y8" s="4">
        <v>34972</v>
      </c>
      <c r="Z8" s="4">
        <v>35064</v>
      </c>
      <c r="AA8" s="4">
        <v>35155</v>
      </c>
      <c r="AB8" s="4">
        <v>35246</v>
      </c>
      <c r="AC8" s="4">
        <v>35338</v>
      </c>
      <c r="AD8" s="4">
        <v>35430</v>
      </c>
      <c r="AE8" s="4">
        <v>35520</v>
      </c>
      <c r="AF8" s="4">
        <v>35611</v>
      </c>
      <c r="AG8" s="4">
        <v>35703</v>
      </c>
      <c r="AH8" s="4">
        <v>35795</v>
      </c>
      <c r="AI8" s="4">
        <v>35885</v>
      </c>
      <c r="AJ8" s="4">
        <v>35976</v>
      </c>
      <c r="AK8" s="4">
        <v>36068</v>
      </c>
      <c r="AL8" s="4">
        <v>36160</v>
      </c>
      <c r="AM8" s="4">
        <v>36250</v>
      </c>
      <c r="AN8" s="4">
        <v>36341</v>
      </c>
      <c r="AO8" s="4">
        <v>36433</v>
      </c>
      <c r="AP8" s="4">
        <v>36525</v>
      </c>
      <c r="AQ8" s="4">
        <v>36616</v>
      </c>
      <c r="AR8" s="4">
        <v>36707</v>
      </c>
      <c r="AS8" s="4">
        <v>36799</v>
      </c>
      <c r="AT8" s="4">
        <v>36891</v>
      </c>
      <c r="AU8" s="4">
        <v>36981</v>
      </c>
      <c r="AV8" s="4">
        <v>37072</v>
      </c>
      <c r="AW8" s="4">
        <v>37164</v>
      </c>
      <c r="AX8" s="4">
        <v>37256</v>
      </c>
      <c r="AY8" s="4">
        <v>37346</v>
      </c>
      <c r="AZ8" s="4">
        <v>37437</v>
      </c>
      <c r="BA8" s="4">
        <v>37529</v>
      </c>
      <c r="BB8" s="4">
        <v>37621</v>
      </c>
      <c r="BC8" s="4">
        <v>37711</v>
      </c>
      <c r="BD8" s="4">
        <v>37802</v>
      </c>
      <c r="BE8" s="4">
        <v>37894</v>
      </c>
      <c r="BF8" s="4">
        <v>37986</v>
      </c>
      <c r="BG8" s="4">
        <v>38077</v>
      </c>
      <c r="BH8" s="4">
        <v>38168</v>
      </c>
      <c r="BI8" s="4">
        <v>38260</v>
      </c>
      <c r="BJ8" s="4">
        <v>38352</v>
      </c>
      <c r="BK8" s="4">
        <v>38442</v>
      </c>
      <c r="BL8" s="4">
        <v>38533</v>
      </c>
      <c r="BM8" s="4">
        <v>38625</v>
      </c>
      <c r="BN8" s="4">
        <v>38717</v>
      </c>
      <c r="BO8" s="4">
        <v>38807</v>
      </c>
      <c r="BP8" s="4">
        <v>38898</v>
      </c>
      <c r="BQ8" s="4">
        <v>38990</v>
      </c>
      <c r="BR8" s="4">
        <v>39082</v>
      </c>
      <c r="BS8" s="4">
        <v>39172</v>
      </c>
      <c r="BT8" s="4">
        <v>39263</v>
      </c>
      <c r="BU8" s="4">
        <v>39355</v>
      </c>
      <c r="BV8" s="4">
        <v>39447</v>
      </c>
      <c r="BW8" s="4">
        <v>39538</v>
      </c>
      <c r="BX8" s="4">
        <v>39629</v>
      </c>
      <c r="BY8" s="4">
        <v>39721</v>
      </c>
      <c r="BZ8" s="4">
        <v>39813</v>
      </c>
      <c r="CA8" s="4">
        <v>39903</v>
      </c>
      <c r="CB8" s="4">
        <v>39994</v>
      </c>
      <c r="CC8" s="4">
        <v>40086</v>
      </c>
      <c r="CD8" s="4">
        <v>40178</v>
      </c>
      <c r="CE8" s="4">
        <v>40268</v>
      </c>
      <c r="CF8" s="4">
        <v>40359</v>
      </c>
      <c r="CG8" s="4">
        <v>40451</v>
      </c>
      <c r="CH8" s="4">
        <v>40543</v>
      </c>
      <c r="CI8" s="4">
        <v>40633</v>
      </c>
      <c r="CJ8" s="4">
        <v>40724</v>
      </c>
      <c r="CK8" s="4">
        <v>40816</v>
      </c>
      <c r="CL8" s="4">
        <v>40908</v>
      </c>
      <c r="CM8" s="4">
        <v>40999</v>
      </c>
      <c r="CN8" s="4">
        <v>41090</v>
      </c>
      <c r="CO8" s="4">
        <v>41182</v>
      </c>
      <c r="CP8" s="4">
        <v>41274</v>
      </c>
      <c r="CQ8" s="4">
        <v>41364</v>
      </c>
      <c r="CR8" s="4">
        <v>41455</v>
      </c>
      <c r="CS8" s="4">
        <v>41547</v>
      </c>
      <c r="CT8" s="4">
        <v>41639</v>
      </c>
      <c r="CU8" s="4">
        <v>41729</v>
      </c>
      <c r="CV8" s="4">
        <v>41820</v>
      </c>
      <c r="CW8" s="4">
        <v>41912</v>
      </c>
      <c r="CX8" s="4">
        <v>42004</v>
      </c>
      <c r="CY8" s="4">
        <v>42094</v>
      </c>
      <c r="CZ8" s="4">
        <v>42185</v>
      </c>
      <c r="DA8" s="4">
        <v>42277</v>
      </c>
      <c r="DB8" s="4">
        <v>42369</v>
      </c>
      <c r="DC8" s="4">
        <v>42460</v>
      </c>
      <c r="DD8" s="4">
        <v>42551</v>
      </c>
      <c r="DE8" s="4">
        <v>42643</v>
      </c>
      <c r="DF8" s="4">
        <v>42735</v>
      </c>
      <c r="DG8" s="4">
        <v>42825</v>
      </c>
      <c r="DH8" s="4">
        <v>42916</v>
      </c>
      <c r="DI8" s="4">
        <v>43008</v>
      </c>
      <c r="DJ8" s="4">
        <v>43100</v>
      </c>
    </row>
    <row r="9" spans="1:114" s="3" customFormat="1" x14ac:dyDescent="0.25">
      <c r="A9" s="12" t="s">
        <v>279</v>
      </c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  <c r="BT9" s="10"/>
      <c r="BU9" s="10"/>
      <c r="BV9" s="10"/>
      <c r="BW9" s="10"/>
      <c r="BX9" s="10"/>
      <c r="BY9" s="10"/>
      <c r="BZ9" s="10"/>
      <c r="CA9" s="10"/>
      <c r="CB9" s="10"/>
      <c r="CC9" s="10"/>
      <c r="CD9" s="10"/>
      <c r="CE9" s="10"/>
      <c r="CF9" s="10"/>
      <c r="CG9" s="10"/>
      <c r="CH9" s="10"/>
      <c r="CI9" s="10"/>
      <c r="CJ9" s="10"/>
      <c r="CK9" s="10"/>
      <c r="CL9" s="10"/>
      <c r="CM9" s="10"/>
      <c r="CN9" s="10"/>
      <c r="CO9" s="10"/>
      <c r="CP9" s="10"/>
      <c r="CQ9" s="10"/>
      <c r="CR9" s="10"/>
      <c r="CS9" s="10"/>
      <c r="CT9" s="10"/>
      <c r="CU9" s="10"/>
      <c r="CV9" s="10"/>
    </row>
    <row r="10" spans="1:114" x14ac:dyDescent="0.25">
      <c r="A10" s="8" t="s">
        <v>198</v>
      </c>
      <c r="B10" s="9" t="s">
        <v>13</v>
      </c>
      <c r="C10">
        <f>INDEX(HaverPull!$B:$XZ,MATCH(Calculations!C$9,HaverPull!$B:$B,0),MATCH(Calculations!$B11,HaverPull!$B$1:$XZ$1,0))</f>
        <v>104.3</v>
      </c>
      <c r="D10">
        <f>INDEX(HaverPull!$B:$XZ,MATCH(Calculations!D$9,HaverPull!$B:$B,0),MATCH(Calculations!$B11,HaverPull!$B$1:$XZ$1,0))</f>
        <v>106.5</v>
      </c>
      <c r="E10">
        <f>INDEX(HaverPull!$B:$XZ,MATCH(Calculations!E$9,HaverPull!$B:$B,0),MATCH(Calculations!$B11,HaverPull!$B$1:$XZ$1,0))</f>
        <v>108.7</v>
      </c>
      <c r="F10">
        <f>INDEX(HaverPull!$B:$XZ,MATCH(Calculations!F$9,HaverPull!$B:$B,0),MATCH(Calculations!$B11,HaverPull!$B$1:$XZ$1,0))</f>
        <v>111</v>
      </c>
      <c r="G10">
        <f>INDEX(HaverPull!$B:$XZ,MATCH(Calculations!G$9,HaverPull!$B:$B,0),MATCH(Calculations!$B11,HaverPull!$B$1:$XZ$1,0))</f>
        <v>112.9</v>
      </c>
      <c r="H10">
        <f>INDEX(HaverPull!$B:$XZ,MATCH(Calculations!H$9,HaverPull!$B:$B,0),MATCH(Calculations!$B11,HaverPull!$B$1:$XZ$1,0))</f>
        <v>115.7</v>
      </c>
      <c r="I10">
        <f>INDEX(HaverPull!$B:$XZ,MATCH(Calculations!I$9,HaverPull!$B:$B,0),MATCH(Calculations!$B11,HaverPull!$B$1:$XZ$1,0))</f>
        <v>118.9</v>
      </c>
      <c r="J10">
        <f>INDEX(HaverPull!$B:$XZ,MATCH(Calculations!J$9,HaverPull!$B:$B,0),MATCH(Calculations!$B11,HaverPull!$B$1:$XZ$1,0))</f>
        <v>122.5</v>
      </c>
      <c r="K10">
        <f>INDEX(HaverPull!$B:$XZ,MATCH(Calculations!K$9,HaverPull!$B:$B,0),MATCH(Calculations!$B11,HaverPull!$B$1:$XZ$1,0))</f>
        <v>127.2</v>
      </c>
      <c r="L10">
        <f>INDEX(HaverPull!$B:$XZ,MATCH(Calculations!L$9,HaverPull!$B:$B,0),MATCH(Calculations!$B11,HaverPull!$B$1:$XZ$1,0))</f>
        <v>131</v>
      </c>
      <c r="M10">
        <f>INDEX(HaverPull!$B:$XZ,MATCH(Calculations!M$9,HaverPull!$B:$B,0),MATCH(Calculations!$B11,HaverPull!$B$1:$XZ$1,0))</f>
        <v>134.5</v>
      </c>
      <c r="N10">
        <f>INDEX(HaverPull!$B:$XZ,MATCH(Calculations!N$9,HaverPull!$B:$B,0),MATCH(Calculations!$B11,HaverPull!$B$1:$XZ$1,0))</f>
        <v>137.69999999999999</v>
      </c>
      <c r="O10">
        <f>INDEX(HaverPull!$B:$XZ,MATCH(Calculations!O$9,HaverPull!$B:$B,0),MATCH(Calculations!$B11,HaverPull!$B$1:$XZ$1,0))</f>
        <v>143.4</v>
      </c>
      <c r="P10">
        <f>INDEX(HaverPull!$B:$XZ,MATCH(Calculations!P$9,HaverPull!$B:$B,0),MATCH(Calculations!$B11,HaverPull!$B$1:$XZ$1,0))</f>
        <v>144.69999999999999</v>
      </c>
      <c r="Q10">
        <f>INDEX(HaverPull!$B:$XZ,MATCH(Calculations!Q$9,HaverPull!$B:$B,0),MATCH(Calculations!$B11,HaverPull!$B$1:$XZ$1,0))</f>
        <v>147.5</v>
      </c>
      <c r="R10">
        <f>INDEX(HaverPull!$B:$XZ,MATCH(Calculations!R$9,HaverPull!$B:$B,0),MATCH(Calculations!$B11,HaverPull!$B$1:$XZ$1,0))</f>
        <v>151.6</v>
      </c>
      <c r="S10">
        <f>INDEX(HaverPull!$B:$XZ,MATCH(Calculations!S$9,HaverPull!$B:$B,0),MATCH(Calculations!$B11,HaverPull!$B$1:$XZ$1,0))</f>
        <v>156.9</v>
      </c>
      <c r="T10">
        <f>INDEX(HaverPull!$B:$XZ,MATCH(Calculations!T$9,HaverPull!$B:$B,0),MATCH(Calculations!$B11,HaverPull!$B$1:$XZ$1,0))</f>
        <v>162.19999999999999</v>
      </c>
      <c r="U10">
        <f>INDEX(HaverPull!$B:$XZ,MATCH(Calculations!U$9,HaverPull!$B:$B,0),MATCH(Calculations!$B11,HaverPull!$B$1:$XZ$1,0))</f>
        <v>167.1</v>
      </c>
      <c r="V10">
        <f>INDEX(HaverPull!$B:$XZ,MATCH(Calculations!V$9,HaverPull!$B:$B,0),MATCH(Calculations!$B11,HaverPull!$B$1:$XZ$1,0))</f>
        <v>171.6</v>
      </c>
      <c r="W10">
        <f>INDEX(HaverPull!$B:$XZ,MATCH(Calculations!W$9,HaverPull!$B:$B,0),MATCH(Calculations!$B11,HaverPull!$B$1:$XZ$1,0))</f>
        <v>175.7</v>
      </c>
      <c r="X10">
        <f>INDEX(HaverPull!$B:$XZ,MATCH(Calculations!X$9,HaverPull!$B:$B,0),MATCH(Calculations!$B11,HaverPull!$B$1:$XZ$1,0))</f>
        <v>179.6</v>
      </c>
      <c r="Y10">
        <f>INDEX(HaverPull!$B:$XZ,MATCH(Calculations!Y$9,HaverPull!$B:$B,0),MATCH(Calculations!$B11,HaverPull!$B$1:$XZ$1,0))</f>
        <v>183.2</v>
      </c>
      <c r="Z10">
        <f>INDEX(HaverPull!$B:$XZ,MATCH(Calculations!Z$9,HaverPull!$B:$B,0),MATCH(Calculations!$B11,HaverPull!$B$1:$XZ$1,0))</f>
        <v>186.5</v>
      </c>
      <c r="AA10">
        <f>INDEX(HaverPull!$B:$XZ,MATCH(Calculations!AA$9,HaverPull!$B:$B,0),MATCH(Calculations!$B11,HaverPull!$B$1:$XZ$1,0))</f>
        <v>189.6</v>
      </c>
      <c r="AB10">
        <f>INDEX(HaverPull!$B:$XZ,MATCH(Calculations!AB$9,HaverPull!$B:$B,0),MATCH(Calculations!$B11,HaverPull!$B$1:$XZ$1,0))</f>
        <v>192.9</v>
      </c>
      <c r="AC10">
        <f>INDEX(HaverPull!$B:$XZ,MATCH(Calculations!AC$9,HaverPull!$B:$B,0),MATCH(Calculations!$B11,HaverPull!$B$1:$XZ$1,0))</f>
        <v>196.5</v>
      </c>
      <c r="AD10">
        <f>INDEX(HaverPull!$B:$XZ,MATCH(Calculations!AD$9,HaverPull!$B:$B,0),MATCH(Calculations!$B11,HaverPull!$B$1:$XZ$1,0))</f>
        <v>200.4</v>
      </c>
      <c r="AE10">
        <f>INDEX(HaverPull!$B:$XZ,MATCH(Calculations!AE$9,HaverPull!$B:$B,0),MATCH(Calculations!$B11,HaverPull!$B$1:$XZ$1,0))</f>
        <v>204.4</v>
      </c>
      <c r="AF10">
        <f>INDEX(HaverPull!$B:$XZ,MATCH(Calculations!AF$9,HaverPull!$B:$B,0),MATCH(Calculations!$B11,HaverPull!$B$1:$XZ$1,0))</f>
        <v>207.1</v>
      </c>
      <c r="AG10">
        <f>INDEX(HaverPull!$B:$XZ,MATCH(Calculations!AG$9,HaverPull!$B:$B,0),MATCH(Calculations!$B11,HaverPull!$B$1:$XZ$1,0))</f>
        <v>208.3</v>
      </c>
      <c r="AH10">
        <f>INDEX(HaverPull!$B:$XZ,MATCH(Calculations!AH$9,HaverPull!$B:$B,0),MATCH(Calculations!$B11,HaverPull!$B$1:$XZ$1,0))</f>
        <v>207.9</v>
      </c>
      <c r="AI10">
        <f>INDEX(HaverPull!$B:$XZ,MATCH(Calculations!AI$9,HaverPull!$B:$B,0),MATCH(Calculations!$B11,HaverPull!$B$1:$XZ$1,0))</f>
        <v>206.4</v>
      </c>
      <c r="AJ10">
        <f>INDEX(HaverPull!$B:$XZ,MATCH(Calculations!AJ$9,HaverPull!$B:$B,0),MATCH(Calculations!$B11,HaverPull!$B$1:$XZ$1,0))</f>
        <v>205.3</v>
      </c>
      <c r="AK10">
        <f>INDEX(HaverPull!$B:$XZ,MATCH(Calculations!AK$9,HaverPull!$B:$B,0),MATCH(Calculations!$B11,HaverPull!$B$1:$XZ$1,0))</f>
        <v>205</v>
      </c>
      <c r="AL10">
        <f>INDEX(HaverPull!$B:$XZ,MATCH(Calculations!AL$9,HaverPull!$B:$B,0),MATCH(Calculations!$B11,HaverPull!$B$1:$XZ$1,0))</f>
        <v>205.5</v>
      </c>
      <c r="AM10">
        <f>INDEX(HaverPull!$B:$XZ,MATCH(Calculations!AM$9,HaverPull!$B:$B,0),MATCH(Calculations!$B11,HaverPull!$B$1:$XZ$1,0))</f>
        <v>206.6</v>
      </c>
      <c r="AN10">
        <f>INDEX(HaverPull!$B:$XZ,MATCH(Calculations!AN$9,HaverPull!$B:$B,0),MATCH(Calculations!$B11,HaverPull!$B$1:$XZ$1,0))</f>
        <v>207.9</v>
      </c>
      <c r="AO10">
        <f>INDEX(HaverPull!$B:$XZ,MATCH(Calculations!AO$9,HaverPull!$B:$B,0),MATCH(Calculations!$B11,HaverPull!$B$1:$XZ$1,0))</f>
        <v>209.4</v>
      </c>
      <c r="AP10">
        <f>INDEX(HaverPull!$B:$XZ,MATCH(Calculations!AP$9,HaverPull!$B:$B,0),MATCH(Calculations!$B11,HaverPull!$B$1:$XZ$1,0))</f>
        <v>211</v>
      </c>
      <c r="AQ10">
        <f>INDEX(HaverPull!$B:$XZ,MATCH(Calculations!AQ$9,HaverPull!$B:$B,0),MATCH(Calculations!$B11,HaverPull!$B$1:$XZ$1,0))</f>
        <v>213</v>
      </c>
      <c r="AR10">
        <f>INDEX(HaverPull!$B:$XZ,MATCH(Calculations!AR$9,HaverPull!$B:$B,0),MATCH(Calculations!$B11,HaverPull!$B$1:$XZ$1,0))</f>
        <v>216.1</v>
      </c>
      <c r="AS10">
        <f>INDEX(HaverPull!$B:$XZ,MATCH(Calculations!AS$9,HaverPull!$B:$B,0),MATCH(Calculations!$B11,HaverPull!$B$1:$XZ$1,0))</f>
        <v>220.7</v>
      </c>
      <c r="AT10">
        <f>INDEX(HaverPull!$B:$XZ,MATCH(Calculations!AT$9,HaverPull!$B:$B,0),MATCH(Calculations!$B11,HaverPull!$B$1:$XZ$1,0))</f>
        <v>226.7</v>
      </c>
      <c r="AU10">
        <f>INDEX(HaverPull!$B:$XZ,MATCH(Calculations!AU$9,HaverPull!$B:$B,0),MATCH(Calculations!$B11,HaverPull!$B$1:$XZ$1,0))</f>
        <v>233.8</v>
      </c>
      <c r="AV10">
        <f>INDEX(HaverPull!$B:$XZ,MATCH(Calculations!AV$9,HaverPull!$B:$B,0),MATCH(Calculations!$B11,HaverPull!$B$1:$XZ$1,0))</f>
        <v>240.4</v>
      </c>
      <c r="AW10">
        <f>INDEX(HaverPull!$B:$XZ,MATCH(Calculations!AW$9,HaverPull!$B:$B,0),MATCH(Calculations!$B11,HaverPull!$B$1:$XZ$1,0))</f>
        <v>245.8</v>
      </c>
      <c r="AX10">
        <f>INDEX(HaverPull!$B:$XZ,MATCH(Calculations!AX$9,HaverPull!$B:$B,0),MATCH(Calculations!$B11,HaverPull!$B$1:$XZ$1,0))</f>
        <v>250.3</v>
      </c>
      <c r="AY10">
        <f>INDEX(HaverPull!$B:$XZ,MATCH(Calculations!AY$9,HaverPull!$B:$B,0),MATCH(Calculations!$B11,HaverPull!$B$1:$XZ$1,0))</f>
        <v>253.8</v>
      </c>
      <c r="AZ10">
        <f>INDEX(HaverPull!$B:$XZ,MATCH(Calculations!AZ$9,HaverPull!$B:$B,0),MATCH(Calculations!$B11,HaverPull!$B$1:$XZ$1,0))</f>
        <v>257.3</v>
      </c>
      <c r="BA10">
        <f>INDEX(HaverPull!$B:$XZ,MATCH(Calculations!BA$9,HaverPull!$B:$B,0),MATCH(Calculations!$B11,HaverPull!$B$1:$XZ$1,0))</f>
        <v>260.89999999999998</v>
      </c>
      <c r="BB10">
        <f>INDEX(HaverPull!$B:$XZ,MATCH(Calculations!BB$9,HaverPull!$B:$B,0),MATCH(Calculations!$B11,HaverPull!$B$1:$XZ$1,0))</f>
        <v>264.7</v>
      </c>
      <c r="BC10">
        <f>INDEX(HaverPull!$B:$XZ,MATCH(Calculations!BC$9,HaverPull!$B:$B,0),MATCH(Calculations!$B11,HaverPull!$B$1:$XZ$1,0))</f>
        <v>268.7</v>
      </c>
      <c r="BD10">
        <f>INDEX(HaverPull!$B:$XZ,MATCH(Calculations!BD$9,HaverPull!$B:$B,0),MATCH(Calculations!$B11,HaverPull!$B$1:$XZ$1,0))</f>
        <v>273.39999999999998</v>
      </c>
      <c r="BE10">
        <f>INDEX(HaverPull!$B:$XZ,MATCH(Calculations!BE$9,HaverPull!$B:$B,0),MATCH(Calculations!$B11,HaverPull!$B$1:$XZ$1,0))</f>
        <v>279.10000000000002</v>
      </c>
      <c r="BF10">
        <f>INDEX(HaverPull!$B:$XZ,MATCH(Calculations!BF$9,HaverPull!$B:$B,0),MATCH(Calculations!$B11,HaverPull!$B$1:$XZ$1,0))</f>
        <v>285.7</v>
      </c>
      <c r="BG10">
        <f>INDEX(HaverPull!$B:$XZ,MATCH(Calculations!BG$9,HaverPull!$B:$B,0),MATCH(Calculations!$B11,HaverPull!$B$1:$XZ$1,0))</f>
        <v>293.10000000000002</v>
      </c>
      <c r="BH10">
        <f>INDEX(HaverPull!$B:$XZ,MATCH(Calculations!BH$9,HaverPull!$B:$B,0),MATCH(Calculations!$B11,HaverPull!$B$1:$XZ$1,0))</f>
        <v>300.5</v>
      </c>
      <c r="BI10">
        <f>INDEX(HaverPull!$B:$XZ,MATCH(Calculations!BI$9,HaverPull!$B:$B,0),MATCH(Calculations!$B11,HaverPull!$B$1:$XZ$1,0))</f>
        <v>308.60000000000002</v>
      </c>
      <c r="BJ10">
        <f>INDEX(HaverPull!$B:$XZ,MATCH(Calculations!BJ$9,HaverPull!$B:$B,0),MATCH(Calculations!$B11,HaverPull!$B$1:$XZ$1,0))</f>
        <v>315.5</v>
      </c>
      <c r="BK10">
        <f>INDEX(HaverPull!$B:$XZ,MATCH(Calculations!BK$9,HaverPull!$B:$B,0),MATCH(Calculations!$B11,HaverPull!$B$1:$XZ$1,0))</f>
        <v>323.2</v>
      </c>
      <c r="BL10">
        <f>INDEX(HaverPull!$B:$XZ,MATCH(Calculations!BL$9,HaverPull!$B:$B,0),MATCH(Calculations!$B11,HaverPull!$B$1:$XZ$1,0))</f>
        <v>329.2</v>
      </c>
      <c r="BM10">
        <f>INDEX(HaverPull!$B:$XZ,MATCH(Calculations!BM$9,HaverPull!$B:$B,0),MATCH(Calculations!$B11,HaverPull!$B$1:$XZ$1,0))</f>
        <v>335.2</v>
      </c>
      <c r="BN10">
        <f>INDEX(HaverPull!$B:$XZ,MATCH(Calculations!BN$9,HaverPull!$B:$B,0),MATCH(Calculations!$B11,HaverPull!$B$1:$XZ$1,0))</f>
        <v>341</v>
      </c>
      <c r="BO10">
        <f>INDEX(HaverPull!$B:$XZ,MATCH(Calculations!BO$9,HaverPull!$B:$B,0),MATCH(Calculations!$B11,HaverPull!$B$1:$XZ$1,0))</f>
        <v>389.5</v>
      </c>
      <c r="BP10">
        <f>INDEX(HaverPull!$B:$XZ,MATCH(Calculations!BP$9,HaverPull!$B:$B,0),MATCH(Calculations!$B11,HaverPull!$B$1:$XZ$1,0))</f>
        <v>395.6</v>
      </c>
      <c r="BQ10">
        <f>INDEX(HaverPull!$B:$XZ,MATCH(Calculations!BQ$9,HaverPull!$B:$B,0),MATCH(Calculations!$B11,HaverPull!$B$1:$XZ$1,0))</f>
        <v>402.2</v>
      </c>
      <c r="BR10">
        <f>INDEX(HaverPull!$B:$XZ,MATCH(Calculations!BR$9,HaverPull!$B:$B,0),MATCH(Calculations!$B11,HaverPull!$B$1:$XZ$1,0))</f>
        <v>409.4</v>
      </c>
      <c r="BS10">
        <f>INDEX(HaverPull!$B:$XZ,MATCH(Calculations!BS$9,HaverPull!$B:$B,0),MATCH(Calculations!$B11,HaverPull!$B$1:$XZ$1,0))</f>
        <v>417</v>
      </c>
      <c r="BT10">
        <f>INDEX(HaverPull!$B:$XZ,MATCH(Calculations!BT$9,HaverPull!$B:$B,0),MATCH(Calculations!$B11,HaverPull!$B$1:$XZ$1,0))</f>
        <v>424.9</v>
      </c>
      <c r="BU10">
        <f>INDEX(HaverPull!$B:$XZ,MATCH(Calculations!BU$9,HaverPull!$B:$B,0),MATCH(Calculations!$B11,HaverPull!$B$1:$XZ$1,0))</f>
        <v>433</v>
      </c>
      <c r="BV10">
        <f>INDEX(HaverPull!$B:$XZ,MATCH(Calculations!BV$9,HaverPull!$B:$B,0),MATCH(Calculations!$B11,HaverPull!$B$1:$XZ$1,0))</f>
        <v>441.3</v>
      </c>
      <c r="BW10">
        <f>INDEX(HaverPull!$B:$XZ,MATCH(Calculations!BW$9,HaverPull!$B:$B,0),MATCH(Calculations!$B11,HaverPull!$B$1:$XZ$1,0))</f>
        <v>449.8</v>
      </c>
      <c r="BX10">
        <f>INDEX(HaverPull!$B:$XZ,MATCH(Calculations!BX$9,HaverPull!$B:$B,0),MATCH(Calculations!$B11,HaverPull!$B$1:$XZ$1,0))</f>
        <v>458.5</v>
      </c>
      <c r="BY10">
        <f>INDEX(HaverPull!$B:$XZ,MATCH(Calculations!BY$9,HaverPull!$B:$B,0),MATCH(Calculations!$B11,HaverPull!$B$1:$XZ$1,0))</f>
        <v>467.3</v>
      </c>
      <c r="BZ10">
        <f>INDEX(HaverPull!$B:$XZ,MATCH(Calculations!BZ$9,HaverPull!$B:$B,0),MATCH(Calculations!$B11,HaverPull!$B$1:$XZ$1,0))</f>
        <v>476.1</v>
      </c>
      <c r="CA10">
        <f>INDEX(HaverPull!$B:$XZ,MATCH(Calculations!CA$9,HaverPull!$B:$B,0),MATCH(Calculations!$B11,HaverPull!$B$1:$XZ$1,0))</f>
        <v>484.9</v>
      </c>
      <c r="CB10">
        <f>INDEX(HaverPull!$B:$XZ,MATCH(Calculations!CB$9,HaverPull!$B:$B,0),MATCH(Calculations!$B11,HaverPull!$B$1:$XZ$1,0))</f>
        <v>492.4</v>
      </c>
      <c r="CC10">
        <f>INDEX(HaverPull!$B:$XZ,MATCH(Calculations!CC$9,HaverPull!$B:$B,0),MATCH(Calculations!$B11,HaverPull!$B$1:$XZ$1,0))</f>
        <v>498.4</v>
      </c>
      <c r="CD10">
        <f>INDEX(HaverPull!$B:$XZ,MATCH(Calculations!CD$9,HaverPull!$B:$B,0),MATCH(Calculations!$B11,HaverPull!$B$1:$XZ$1,0))</f>
        <v>502.8</v>
      </c>
      <c r="CE10">
        <f>INDEX(HaverPull!$B:$XZ,MATCH(Calculations!CE$9,HaverPull!$B:$B,0),MATCH(Calculations!$B11,HaverPull!$B$1:$XZ$1,0))</f>
        <v>505.1</v>
      </c>
      <c r="CF10">
        <f>INDEX(HaverPull!$B:$XZ,MATCH(Calculations!CF$9,HaverPull!$B:$B,0),MATCH(Calculations!$B11,HaverPull!$B$1:$XZ$1,0))</f>
        <v>510.7</v>
      </c>
      <c r="CG10">
        <f>INDEX(HaverPull!$B:$XZ,MATCH(Calculations!CG$9,HaverPull!$B:$B,0),MATCH(Calculations!$B11,HaverPull!$B$1:$XZ$1,0))</f>
        <v>516.6</v>
      </c>
      <c r="CH10">
        <f>INDEX(HaverPull!$B:$XZ,MATCH(Calculations!CH$9,HaverPull!$B:$B,0),MATCH(Calculations!$B11,HaverPull!$B$1:$XZ$1,0))</f>
        <v>522.9</v>
      </c>
      <c r="CI10">
        <f>INDEX(HaverPull!$B:$XZ,MATCH(Calculations!CI$9,HaverPull!$B:$B,0),MATCH(Calculations!$B11,HaverPull!$B$1:$XZ$1,0))</f>
        <v>528.6</v>
      </c>
      <c r="CJ10">
        <f>INDEX(HaverPull!$B:$XZ,MATCH(Calculations!CJ$9,HaverPull!$B:$B,0),MATCH(Calculations!$B11,HaverPull!$B$1:$XZ$1,0))</f>
        <v>533.79999999999995</v>
      </c>
      <c r="CK10">
        <f>INDEX(HaverPull!$B:$XZ,MATCH(Calculations!CK$9,HaverPull!$B:$B,0),MATCH(Calculations!$B11,HaverPull!$B$1:$XZ$1,0))</f>
        <v>538.6</v>
      </c>
      <c r="CL10">
        <f>INDEX(HaverPull!$B:$XZ,MATCH(Calculations!CL$9,HaverPull!$B:$B,0),MATCH(Calculations!$B11,HaverPull!$B$1:$XZ$1,0))</f>
        <v>543</v>
      </c>
      <c r="CM10">
        <f>INDEX(HaverPull!$B:$XZ,MATCH(Calculations!CM$9,HaverPull!$B:$B,0),MATCH(Calculations!$B11,HaverPull!$B$1:$XZ$1,0))</f>
        <v>547.1</v>
      </c>
      <c r="CN10">
        <f>INDEX(HaverPull!$B:$XZ,MATCH(Calculations!CN$9,HaverPull!$B:$B,0),MATCH(Calculations!$B11,HaverPull!$B$1:$XZ$1,0))</f>
        <v>551.9</v>
      </c>
      <c r="CO10">
        <f>INDEX(HaverPull!$B:$XZ,MATCH(Calculations!CO$9,HaverPull!$B:$B,0),MATCH(Calculations!$B11,HaverPull!$B$1:$XZ$1,0))</f>
        <v>557.6</v>
      </c>
      <c r="CP10">
        <f>INDEX(HaverPull!$B:$XZ,MATCH(Calculations!CP$9,HaverPull!$B:$B,0),MATCH(Calculations!$B11,HaverPull!$B$1:$XZ$1,0))</f>
        <v>564.20000000000005</v>
      </c>
      <c r="CQ10">
        <f>INDEX(HaverPull!$B:$XZ,MATCH(Calculations!CQ$9,HaverPull!$B:$B,0),MATCH(Calculations!$B11,HaverPull!$B$1:$XZ$1,0))</f>
        <v>571.4</v>
      </c>
      <c r="CR10">
        <f>INDEX(HaverPull!$B:$XZ,MATCH(Calculations!CR$9,HaverPull!$B:$B,0),MATCH(Calculations!$B11,HaverPull!$B$1:$XZ$1,0))</f>
        <v>567.70000000000005</v>
      </c>
      <c r="CS10">
        <f>INDEX(HaverPull!$B:$XZ,MATCH(Calculations!CS$9,HaverPull!$B:$B,0),MATCH(Calculations!$B11,HaverPull!$B$1:$XZ$1,0))</f>
        <v>573</v>
      </c>
      <c r="CT10">
        <f>INDEX(HaverPull!$B:$XZ,MATCH(Calculations!CT$9,HaverPull!$B:$B,0),MATCH(Calculations!$B11,HaverPull!$B$1:$XZ$1,0))</f>
        <v>577.29999999999995</v>
      </c>
      <c r="CU10">
        <f>INDEX(HaverPull!$B:$XZ,MATCH(Calculations!CU$9,HaverPull!$B:$B,0),MATCH(Calculations!$B11,HaverPull!$B$1:$XZ$1,0))</f>
        <v>582.6</v>
      </c>
      <c r="CV10">
        <f>INDEX(HaverPull!$B:$XZ,MATCH(Calculations!CV$9,HaverPull!$B:$B,0),MATCH(Calculations!$B11,HaverPull!$B$1:$XZ$1,0))</f>
        <v>586.9</v>
      </c>
      <c r="CW10" t="e">
        <f>INDEX(HaverPull!$B:$XZ,MATCH(Calculations!CW$9,HaverPull!$B:$B,0),MATCH(Calculations!$B11,HaverPull!$B$1:$XZ$1,0))</f>
        <v>#N/A</v>
      </c>
      <c r="CX10" t="e">
        <f>INDEX(HaverPull!$B:$XZ,MATCH(Calculations!CX$9,HaverPull!$B:$B,0),MATCH(Calculations!$B11,HaverPull!$B$1:$XZ$1,0))</f>
        <v>#N/A</v>
      </c>
      <c r="CY10" t="e">
        <f>INDEX(HaverPull!$B:$XZ,MATCH(Calculations!CY$9,HaverPull!$B:$B,0),MATCH(Calculations!$B11,HaverPull!$B$1:$XZ$1,0))</f>
        <v>#N/A</v>
      </c>
      <c r="CZ10" t="e">
        <f>INDEX(HaverPull!$B:$XZ,MATCH(Calculations!CZ$9,HaverPull!$B:$B,0),MATCH(Calculations!$B11,HaverPull!$B$1:$XZ$1,0))</f>
        <v>#N/A</v>
      </c>
      <c r="DA10" t="e">
        <f>INDEX(HaverPull!$B:$XZ,MATCH(Calculations!DA$9,HaverPull!$B:$B,0),MATCH(Calculations!$B11,HaverPull!$B$1:$XZ$1,0))</f>
        <v>#N/A</v>
      </c>
      <c r="DB10" t="e">
        <f>INDEX(HaverPull!$B:$XZ,MATCH(Calculations!DB$9,HaverPull!$B:$B,0),MATCH(Calculations!$B11,HaverPull!$B$1:$XZ$1,0))</f>
        <v>#N/A</v>
      </c>
      <c r="DC10" t="e">
        <f>INDEX(HaverPull!$B:$XZ,MATCH(Calculations!DC$9,HaverPull!$B:$B,0),MATCH(Calculations!$B11,HaverPull!$B$1:$XZ$1,0))</f>
        <v>#N/A</v>
      </c>
      <c r="DD10" t="e">
        <f>INDEX(HaverPull!$B:$XZ,MATCH(Calculations!DD$9,HaverPull!$B:$B,0),MATCH(Calculations!$B11,HaverPull!$B$1:$XZ$1,0))</f>
        <v>#N/A</v>
      </c>
      <c r="DE10" t="e">
        <f>INDEX(HaverPull!$B:$XZ,MATCH(Calculations!DE$9,HaverPull!$B:$B,0),MATCH(Calculations!$B11,HaverPull!$B$1:$XZ$1,0))</f>
        <v>#N/A</v>
      </c>
      <c r="DF10" t="e">
        <f>INDEX(HaverPull!$B:$XZ,MATCH(Calculations!DF$9,HaverPull!$B:$B,0),MATCH(Calculations!$B11,HaverPull!$B$1:$XZ$1,0))</f>
        <v>#N/A</v>
      </c>
      <c r="DG10" t="e">
        <f>INDEX(HaverPull!$B:$XZ,MATCH(Calculations!DG$9,HaverPull!$B:$B,0),MATCH(Calculations!$B11,HaverPull!$B$1:$XZ$1,0))</f>
        <v>#N/A</v>
      </c>
      <c r="DH10" t="e">
        <f>INDEX(HaverPull!$B:$XZ,MATCH(Calculations!DH$9,HaverPull!$B:$B,0),MATCH(Calculations!$B11,HaverPull!$B$1:$XZ$1,0))</f>
        <v>#N/A</v>
      </c>
      <c r="DI10" t="e">
        <f>INDEX(HaverPull!$B:$XZ,MATCH(Calculations!DI$9,HaverPull!$B:$B,0),MATCH(Calculations!$B11,HaverPull!$B$1:$XZ$1,0))</f>
        <v>#N/A</v>
      </c>
      <c r="DJ10" t="e">
        <f>INDEX(HaverPull!$B:$XZ,MATCH(Calculations!DJ$9,HaverPull!$B:$B,0),MATCH(Calculations!$B11,HaverPull!$B$1:$XZ$1,0))</f>
        <v>#N/A</v>
      </c>
    </row>
    <row r="11" spans="1:114" x14ac:dyDescent="0.25">
      <c r="A11" s="8" t="s">
        <v>199</v>
      </c>
      <c r="B11" s="9" t="s">
        <v>14</v>
      </c>
      <c r="C11">
        <f>INDEX(HaverPull!$B:$XZ,MATCH(Calculations!C$9,HaverPull!$B:$B,0),MATCH(Calculations!$B12,HaverPull!$B$1:$XZ$1,0))</f>
        <v>66.599999999999994</v>
      </c>
      <c r="D11">
        <f>INDEX(HaverPull!$B:$XZ,MATCH(Calculations!D$9,HaverPull!$B:$B,0),MATCH(Calculations!$B12,HaverPull!$B$1:$XZ$1,0))</f>
        <v>70.3</v>
      </c>
      <c r="E11">
        <f>INDEX(HaverPull!$B:$XZ,MATCH(Calculations!E$9,HaverPull!$B:$B,0),MATCH(Calculations!$B12,HaverPull!$B$1:$XZ$1,0))</f>
        <v>74.900000000000006</v>
      </c>
      <c r="F11">
        <f>INDEX(HaverPull!$B:$XZ,MATCH(Calculations!F$9,HaverPull!$B:$B,0),MATCH(Calculations!$B12,HaverPull!$B$1:$XZ$1,0))</f>
        <v>80.7</v>
      </c>
      <c r="G11">
        <f>INDEX(HaverPull!$B:$XZ,MATCH(Calculations!G$9,HaverPull!$B:$B,0),MATCH(Calculations!$B12,HaverPull!$B$1:$XZ$1,0))</f>
        <v>83.7</v>
      </c>
      <c r="H11">
        <f>INDEX(HaverPull!$B:$XZ,MATCH(Calculations!H$9,HaverPull!$B:$B,0),MATCH(Calculations!$B12,HaverPull!$B$1:$XZ$1,0))</f>
        <v>93.1</v>
      </c>
      <c r="I11">
        <f>INDEX(HaverPull!$B:$XZ,MATCH(Calculations!I$9,HaverPull!$B:$B,0),MATCH(Calculations!$B12,HaverPull!$B$1:$XZ$1,0))</f>
        <v>98.4</v>
      </c>
      <c r="J11">
        <f>INDEX(HaverPull!$B:$XZ,MATCH(Calculations!J$9,HaverPull!$B:$B,0),MATCH(Calculations!$B12,HaverPull!$B$1:$XZ$1,0))</f>
        <v>112.5</v>
      </c>
      <c r="K11">
        <f>INDEX(HaverPull!$B:$XZ,MATCH(Calculations!K$9,HaverPull!$B:$B,0),MATCH(Calculations!$B12,HaverPull!$B$1:$XZ$1,0))</f>
        <v>108.3</v>
      </c>
      <c r="L11">
        <f>INDEX(HaverPull!$B:$XZ,MATCH(Calculations!L$9,HaverPull!$B:$B,0),MATCH(Calculations!$B12,HaverPull!$B$1:$XZ$1,0))</f>
        <v>115.4</v>
      </c>
      <c r="M11">
        <f>INDEX(HaverPull!$B:$XZ,MATCH(Calculations!M$9,HaverPull!$B:$B,0),MATCH(Calculations!$B12,HaverPull!$B$1:$XZ$1,0))</f>
        <v>120.6</v>
      </c>
      <c r="N11">
        <f>INDEX(HaverPull!$B:$XZ,MATCH(Calculations!N$9,HaverPull!$B:$B,0),MATCH(Calculations!$B12,HaverPull!$B$1:$XZ$1,0))</f>
        <v>120.8</v>
      </c>
      <c r="O11">
        <f>INDEX(HaverPull!$B:$XZ,MATCH(Calculations!O$9,HaverPull!$B:$B,0),MATCH(Calculations!$B12,HaverPull!$B$1:$XZ$1,0))</f>
        <v>124.4</v>
      </c>
      <c r="P11">
        <f>INDEX(HaverPull!$B:$XZ,MATCH(Calculations!P$9,HaverPull!$B:$B,0),MATCH(Calculations!$B12,HaverPull!$B$1:$XZ$1,0))</f>
        <v>124.8</v>
      </c>
      <c r="Q11">
        <f>INDEX(HaverPull!$B:$XZ,MATCH(Calculations!Q$9,HaverPull!$B:$B,0),MATCH(Calculations!$B12,HaverPull!$B$1:$XZ$1,0))</f>
        <v>135.19999999999999</v>
      </c>
      <c r="R11">
        <f>INDEX(HaverPull!$B:$XZ,MATCH(Calculations!R$9,HaverPull!$B:$B,0),MATCH(Calculations!$B12,HaverPull!$B$1:$XZ$1,0))</f>
        <v>136</v>
      </c>
      <c r="S11">
        <f>INDEX(HaverPull!$B:$XZ,MATCH(Calculations!S$9,HaverPull!$B:$B,0),MATCH(Calculations!$B12,HaverPull!$B$1:$XZ$1,0))</f>
        <v>136.6</v>
      </c>
      <c r="T11">
        <f>INDEX(HaverPull!$B:$XZ,MATCH(Calculations!T$9,HaverPull!$B:$B,0),MATCH(Calculations!$B12,HaverPull!$B$1:$XZ$1,0))</f>
        <v>137.1</v>
      </c>
      <c r="U11">
        <f>INDEX(HaverPull!$B:$XZ,MATCH(Calculations!U$9,HaverPull!$B:$B,0),MATCH(Calculations!$B12,HaverPull!$B$1:$XZ$1,0))</f>
        <v>136.19999999999999</v>
      </c>
      <c r="V11">
        <f>INDEX(HaverPull!$B:$XZ,MATCH(Calculations!V$9,HaverPull!$B:$B,0),MATCH(Calculations!$B12,HaverPull!$B$1:$XZ$1,0))</f>
        <v>147.80000000000001</v>
      </c>
      <c r="W11">
        <f>INDEX(HaverPull!$B:$XZ,MATCH(Calculations!W$9,HaverPull!$B:$B,0),MATCH(Calculations!$B12,HaverPull!$B$1:$XZ$1,0))</f>
        <v>152.5</v>
      </c>
      <c r="X11">
        <f>INDEX(HaverPull!$B:$XZ,MATCH(Calculations!X$9,HaverPull!$B:$B,0),MATCH(Calculations!$B12,HaverPull!$B$1:$XZ$1,0))</f>
        <v>152.5</v>
      </c>
      <c r="Y11">
        <f>INDEX(HaverPull!$B:$XZ,MATCH(Calculations!Y$9,HaverPull!$B:$B,0),MATCH(Calculations!$B12,HaverPull!$B$1:$XZ$1,0))</f>
        <v>152.69999999999999</v>
      </c>
      <c r="Z11">
        <f>INDEX(HaverPull!$B:$XZ,MATCH(Calculations!Z$9,HaverPull!$B:$B,0),MATCH(Calculations!$B12,HaverPull!$B$1:$XZ$1,0))</f>
        <v>140.69999999999999</v>
      </c>
      <c r="AA11">
        <f>INDEX(HaverPull!$B:$XZ,MATCH(Calculations!AA$9,HaverPull!$B:$B,0),MATCH(Calculations!$B12,HaverPull!$B$1:$XZ$1,0))</f>
        <v>151.30000000000001</v>
      </c>
      <c r="AB11">
        <f>INDEX(HaverPull!$B:$XZ,MATCH(Calculations!AB$9,HaverPull!$B:$B,0),MATCH(Calculations!$B12,HaverPull!$B$1:$XZ$1,0))</f>
        <v>165.8</v>
      </c>
      <c r="AC11">
        <f>INDEX(HaverPull!$B:$XZ,MATCH(Calculations!AC$9,HaverPull!$B:$B,0),MATCH(Calculations!$B12,HaverPull!$B$1:$XZ$1,0))</f>
        <v>158.80000000000001</v>
      </c>
      <c r="AD11">
        <f>INDEX(HaverPull!$B:$XZ,MATCH(Calculations!AD$9,HaverPull!$B:$B,0),MATCH(Calculations!$B12,HaverPull!$B$1:$XZ$1,0))</f>
        <v>156.9</v>
      </c>
      <c r="AE11">
        <f>INDEX(HaverPull!$B:$XZ,MATCH(Calculations!AE$9,HaverPull!$B:$B,0),MATCH(Calculations!$B12,HaverPull!$B$1:$XZ$1,0))</f>
        <v>161.4</v>
      </c>
      <c r="AF11">
        <f>INDEX(HaverPull!$B:$XZ,MATCH(Calculations!AF$9,HaverPull!$B:$B,0),MATCH(Calculations!$B12,HaverPull!$B$1:$XZ$1,0))</f>
        <v>159.4</v>
      </c>
      <c r="AG11">
        <f>INDEX(HaverPull!$B:$XZ,MATCH(Calculations!AG$9,HaverPull!$B:$B,0),MATCH(Calculations!$B12,HaverPull!$B$1:$XZ$1,0))</f>
        <v>163.69999999999999</v>
      </c>
      <c r="AH11">
        <f>INDEX(HaverPull!$B:$XZ,MATCH(Calculations!AH$9,HaverPull!$B:$B,0),MATCH(Calculations!$B12,HaverPull!$B$1:$XZ$1,0))</f>
        <v>168</v>
      </c>
      <c r="AI11">
        <f>INDEX(HaverPull!$B:$XZ,MATCH(Calculations!AI$9,HaverPull!$B:$B,0),MATCH(Calculations!$B12,HaverPull!$B$1:$XZ$1,0))</f>
        <v>167.2</v>
      </c>
      <c r="AJ11">
        <f>INDEX(HaverPull!$B:$XZ,MATCH(Calculations!AJ$9,HaverPull!$B:$B,0),MATCH(Calculations!$B12,HaverPull!$B$1:$XZ$1,0))</f>
        <v>170</v>
      </c>
      <c r="AK11">
        <f>INDEX(HaverPull!$B:$XZ,MATCH(Calculations!AK$9,HaverPull!$B:$B,0),MATCH(Calculations!$B12,HaverPull!$B$1:$XZ$1,0))</f>
        <v>168.1</v>
      </c>
      <c r="AL11">
        <f>INDEX(HaverPull!$B:$XZ,MATCH(Calculations!AL$9,HaverPull!$B:$B,0),MATCH(Calculations!$B12,HaverPull!$B$1:$XZ$1,0))</f>
        <v>175.4</v>
      </c>
      <c r="AM11">
        <f>INDEX(HaverPull!$B:$XZ,MATCH(Calculations!AM$9,HaverPull!$B:$B,0),MATCH(Calculations!$B12,HaverPull!$B$1:$XZ$1,0))</f>
        <v>181.1</v>
      </c>
      <c r="AN11">
        <f>INDEX(HaverPull!$B:$XZ,MATCH(Calculations!AN$9,HaverPull!$B:$B,0),MATCH(Calculations!$B12,HaverPull!$B$1:$XZ$1,0))</f>
        <v>179.1</v>
      </c>
      <c r="AO11">
        <f>INDEX(HaverPull!$B:$XZ,MATCH(Calculations!AO$9,HaverPull!$B:$B,0),MATCH(Calculations!$B12,HaverPull!$B$1:$XZ$1,0))</f>
        <v>186.7</v>
      </c>
      <c r="AP11">
        <f>INDEX(HaverPull!$B:$XZ,MATCH(Calculations!AP$9,HaverPull!$B:$B,0),MATCH(Calculations!$B12,HaverPull!$B$1:$XZ$1,0))</f>
        <v>191.3</v>
      </c>
      <c r="AQ11">
        <f>INDEX(HaverPull!$B:$XZ,MATCH(Calculations!AQ$9,HaverPull!$B:$B,0),MATCH(Calculations!$B12,HaverPull!$B$1:$XZ$1,0))</f>
        <v>190.2</v>
      </c>
      <c r="AR11">
        <f>INDEX(HaverPull!$B:$XZ,MATCH(Calculations!AR$9,HaverPull!$B:$B,0),MATCH(Calculations!$B12,HaverPull!$B$1:$XZ$1,0))</f>
        <v>198.3</v>
      </c>
      <c r="AS11">
        <f>INDEX(HaverPull!$B:$XZ,MATCH(Calculations!AS$9,HaverPull!$B:$B,0),MATCH(Calculations!$B12,HaverPull!$B$1:$XZ$1,0))</f>
        <v>204.8</v>
      </c>
      <c r="AT11">
        <f>INDEX(HaverPull!$B:$XZ,MATCH(Calculations!AT$9,HaverPull!$B:$B,0),MATCH(Calculations!$B12,HaverPull!$B$1:$XZ$1,0))</f>
        <v>204.8</v>
      </c>
      <c r="AU11">
        <f>INDEX(HaverPull!$B:$XZ,MATCH(Calculations!AU$9,HaverPull!$B:$B,0),MATCH(Calculations!$B12,HaverPull!$B$1:$XZ$1,0))</f>
        <v>215</v>
      </c>
      <c r="AV11">
        <f>INDEX(HaverPull!$B:$XZ,MATCH(Calculations!AV$9,HaverPull!$B:$B,0),MATCH(Calculations!$B12,HaverPull!$B$1:$XZ$1,0))</f>
        <v>230.1</v>
      </c>
      <c r="AW11">
        <f>INDEX(HaverPull!$B:$XZ,MATCH(Calculations!AW$9,HaverPull!$B:$B,0),MATCH(Calculations!$B12,HaverPull!$B$1:$XZ$1,0))</f>
        <v>217.4</v>
      </c>
      <c r="AX11">
        <f>INDEX(HaverPull!$B:$XZ,MATCH(Calculations!AX$9,HaverPull!$B:$B,0),MATCH(Calculations!$B12,HaverPull!$B$1:$XZ$1,0))</f>
        <v>246.5</v>
      </c>
      <c r="AY11">
        <f>INDEX(HaverPull!$B:$XZ,MATCH(Calculations!AY$9,HaverPull!$B:$B,0),MATCH(Calculations!$B12,HaverPull!$B$1:$XZ$1,0))</f>
        <v>244.9</v>
      </c>
      <c r="AZ11">
        <f>INDEX(HaverPull!$B:$XZ,MATCH(Calculations!AZ$9,HaverPull!$B:$B,0),MATCH(Calculations!$B12,HaverPull!$B$1:$XZ$1,0))</f>
        <v>243.8</v>
      </c>
      <c r="BA11">
        <f>INDEX(HaverPull!$B:$XZ,MATCH(Calculations!BA$9,HaverPull!$B:$B,0),MATCH(Calculations!$B12,HaverPull!$B$1:$XZ$1,0))</f>
        <v>251.1</v>
      </c>
      <c r="BB11">
        <f>INDEX(HaverPull!$B:$XZ,MATCH(Calculations!BB$9,HaverPull!$B:$B,0),MATCH(Calculations!$B12,HaverPull!$B$1:$XZ$1,0))</f>
        <v>260.3</v>
      </c>
      <c r="BC11">
        <f>INDEX(HaverPull!$B:$XZ,MATCH(Calculations!BC$9,HaverPull!$B:$B,0),MATCH(Calculations!$B12,HaverPull!$B$1:$XZ$1,0))</f>
        <v>260.7</v>
      </c>
      <c r="BD11">
        <f>INDEX(HaverPull!$B:$XZ,MATCH(Calculations!BD$9,HaverPull!$B:$B,0),MATCH(Calculations!$B12,HaverPull!$B$1:$XZ$1,0))</f>
        <v>260.10000000000002</v>
      </c>
      <c r="BE11">
        <f>INDEX(HaverPull!$B:$XZ,MATCH(Calculations!BE$9,HaverPull!$B:$B,0),MATCH(Calculations!$B12,HaverPull!$B$1:$XZ$1,0))</f>
        <v>271.7</v>
      </c>
      <c r="BF11">
        <f>INDEX(HaverPull!$B:$XZ,MATCH(Calculations!BF$9,HaverPull!$B:$B,0),MATCH(Calculations!$B12,HaverPull!$B$1:$XZ$1,0))</f>
        <v>265.7</v>
      </c>
      <c r="BG11">
        <f>INDEX(HaverPull!$B:$XZ,MATCH(Calculations!BG$9,HaverPull!$B:$B,0),MATCH(Calculations!$B12,HaverPull!$B$1:$XZ$1,0))</f>
        <v>283.39999999999998</v>
      </c>
      <c r="BH11">
        <f>INDEX(HaverPull!$B:$XZ,MATCH(Calculations!BH$9,HaverPull!$B:$B,0),MATCH(Calculations!$B12,HaverPull!$B$1:$XZ$1,0))</f>
        <v>293</v>
      </c>
      <c r="BI11">
        <f>INDEX(HaverPull!$B:$XZ,MATCH(Calculations!BI$9,HaverPull!$B:$B,0),MATCH(Calculations!$B12,HaverPull!$B$1:$XZ$1,0))</f>
        <v>288.3</v>
      </c>
      <c r="BJ11">
        <f>INDEX(HaverPull!$B:$XZ,MATCH(Calculations!BJ$9,HaverPull!$B:$B,0),MATCH(Calculations!$B12,HaverPull!$B$1:$XZ$1,0))</f>
        <v>294.5</v>
      </c>
      <c r="BK11">
        <f>INDEX(HaverPull!$B:$XZ,MATCH(Calculations!BK$9,HaverPull!$B:$B,0),MATCH(Calculations!$B12,HaverPull!$B$1:$XZ$1,0))</f>
        <v>301.3</v>
      </c>
      <c r="BL11">
        <f>INDEX(HaverPull!$B:$XZ,MATCH(Calculations!BL$9,HaverPull!$B:$B,0),MATCH(Calculations!$B12,HaverPull!$B$1:$XZ$1,0))</f>
        <v>310.8</v>
      </c>
      <c r="BM11">
        <f>INDEX(HaverPull!$B:$XZ,MATCH(Calculations!BM$9,HaverPull!$B:$B,0),MATCH(Calculations!$B12,HaverPull!$B$1:$XZ$1,0))</f>
        <v>300.10000000000002</v>
      </c>
      <c r="BN11">
        <f>INDEX(HaverPull!$B:$XZ,MATCH(Calculations!BN$9,HaverPull!$B:$B,0),MATCH(Calculations!$B12,HaverPull!$B$1:$XZ$1,0))</f>
        <v>305.39999999999998</v>
      </c>
      <c r="BO11">
        <f>INDEX(HaverPull!$B:$XZ,MATCH(Calculations!BO$9,HaverPull!$B:$B,0),MATCH(Calculations!$B12,HaverPull!$B$1:$XZ$1,0))</f>
        <v>291.3</v>
      </c>
      <c r="BP11">
        <f>INDEX(HaverPull!$B:$XZ,MATCH(Calculations!BP$9,HaverPull!$B:$B,0),MATCH(Calculations!$B12,HaverPull!$B$1:$XZ$1,0))</f>
        <v>294.89999999999998</v>
      </c>
      <c r="BQ11">
        <f>INDEX(HaverPull!$B:$XZ,MATCH(Calculations!BQ$9,HaverPull!$B:$B,0),MATCH(Calculations!$B12,HaverPull!$B$1:$XZ$1,0))</f>
        <v>308.7</v>
      </c>
      <c r="BR11">
        <f>INDEX(HaverPull!$B:$XZ,MATCH(Calculations!BR$9,HaverPull!$B:$B,0),MATCH(Calculations!$B12,HaverPull!$B$1:$XZ$1,0))</f>
        <v>301.39999999999998</v>
      </c>
      <c r="BS11">
        <f>INDEX(HaverPull!$B:$XZ,MATCH(Calculations!BS$9,HaverPull!$B:$B,0),MATCH(Calculations!$B12,HaverPull!$B$1:$XZ$1,0))</f>
        <v>332.8</v>
      </c>
      <c r="BT11">
        <f>INDEX(HaverPull!$B:$XZ,MATCH(Calculations!BT$9,HaverPull!$B:$B,0),MATCH(Calculations!$B12,HaverPull!$B$1:$XZ$1,0))</f>
        <v>314.10000000000002</v>
      </c>
      <c r="BU11">
        <f>INDEX(HaverPull!$B:$XZ,MATCH(Calculations!BU$9,HaverPull!$B:$B,0),MATCH(Calculations!$B12,HaverPull!$B$1:$XZ$1,0))</f>
        <v>319.8</v>
      </c>
      <c r="BV11">
        <f>INDEX(HaverPull!$B:$XZ,MATCH(Calculations!BV$9,HaverPull!$B:$B,0),MATCH(Calculations!$B12,HaverPull!$B$1:$XZ$1,0))</f>
        <v>329.9</v>
      </c>
      <c r="BW11">
        <f>INDEX(HaverPull!$B:$XZ,MATCH(Calculations!BW$9,HaverPull!$B:$B,0),MATCH(Calculations!$B12,HaverPull!$B$1:$XZ$1,0))</f>
        <v>332</v>
      </c>
      <c r="BX11">
        <f>INDEX(HaverPull!$B:$XZ,MATCH(Calculations!BX$9,HaverPull!$B:$B,0),MATCH(Calculations!$B12,HaverPull!$B$1:$XZ$1,0))</f>
        <v>338.6</v>
      </c>
      <c r="BY11">
        <f>INDEX(HaverPull!$B:$XZ,MATCH(Calculations!BY$9,HaverPull!$B:$B,0),MATCH(Calculations!$B12,HaverPull!$B$1:$XZ$1,0))</f>
        <v>341</v>
      </c>
      <c r="BZ11">
        <f>INDEX(HaverPull!$B:$XZ,MATCH(Calculations!BZ$9,HaverPull!$B:$B,0),MATCH(Calculations!$B12,HaverPull!$B$1:$XZ$1,0))</f>
        <v>341.8</v>
      </c>
      <c r="CA11">
        <f>INDEX(HaverPull!$B:$XZ,MATCH(Calculations!CA$9,HaverPull!$B:$B,0),MATCH(Calculations!$B12,HaverPull!$B$1:$XZ$1,0))</f>
        <v>357.7</v>
      </c>
      <c r="CB11">
        <f>INDEX(HaverPull!$B:$XZ,MATCH(Calculations!CB$9,HaverPull!$B:$B,0),MATCH(Calculations!$B12,HaverPull!$B$1:$XZ$1,0))</f>
        <v>368.5</v>
      </c>
      <c r="CC11">
        <f>INDEX(HaverPull!$B:$XZ,MATCH(Calculations!CC$9,HaverPull!$B:$B,0),MATCH(Calculations!$B12,HaverPull!$B$1:$XZ$1,0))</f>
        <v>378.1</v>
      </c>
      <c r="CD11">
        <f>INDEX(HaverPull!$B:$XZ,MATCH(Calculations!CD$9,HaverPull!$B:$B,0),MATCH(Calculations!$B12,HaverPull!$B$1:$XZ$1,0))</f>
        <v>372.6</v>
      </c>
      <c r="CE11">
        <f>INDEX(HaverPull!$B:$XZ,MATCH(Calculations!CE$9,HaverPull!$B:$B,0),MATCH(Calculations!$B12,HaverPull!$B$1:$XZ$1,0))</f>
        <v>381.7</v>
      </c>
      <c r="CF11">
        <f>INDEX(HaverPull!$B:$XZ,MATCH(Calculations!CF$9,HaverPull!$B:$B,0),MATCH(Calculations!$B12,HaverPull!$B$1:$XZ$1,0))</f>
        <v>385.3</v>
      </c>
      <c r="CG11">
        <f>INDEX(HaverPull!$B:$XZ,MATCH(Calculations!CG$9,HaverPull!$B:$B,0),MATCH(Calculations!$B12,HaverPull!$B$1:$XZ$1,0))</f>
        <v>405.4</v>
      </c>
      <c r="CH11">
        <f>INDEX(HaverPull!$B:$XZ,MATCH(Calculations!CH$9,HaverPull!$B:$B,0),MATCH(Calculations!$B12,HaverPull!$B$1:$XZ$1,0))</f>
        <v>414.1</v>
      </c>
      <c r="CI11">
        <f>INDEX(HaverPull!$B:$XZ,MATCH(Calculations!CI$9,HaverPull!$B:$B,0),MATCH(Calculations!$B12,HaverPull!$B$1:$XZ$1,0))</f>
        <v>418.8</v>
      </c>
      <c r="CJ11">
        <f>INDEX(HaverPull!$B:$XZ,MATCH(Calculations!CJ$9,HaverPull!$B:$B,0),MATCH(Calculations!$B12,HaverPull!$B$1:$XZ$1,0))</f>
        <v>408.8</v>
      </c>
      <c r="CK11">
        <f>INDEX(HaverPull!$B:$XZ,MATCH(Calculations!CK$9,HaverPull!$B:$B,0),MATCH(Calculations!$B12,HaverPull!$B$1:$XZ$1,0))</f>
        <v>396.2</v>
      </c>
      <c r="CL11">
        <f>INDEX(HaverPull!$B:$XZ,MATCH(Calculations!CL$9,HaverPull!$B:$B,0),MATCH(Calculations!$B12,HaverPull!$B$1:$XZ$1,0))</f>
        <v>398.8</v>
      </c>
      <c r="CM11">
        <f>INDEX(HaverPull!$B:$XZ,MATCH(Calculations!CM$9,HaverPull!$B:$B,0),MATCH(Calculations!$B12,HaverPull!$B$1:$XZ$1,0))</f>
        <v>400.9</v>
      </c>
      <c r="CN11">
        <f>INDEX(HaverPull!$B:$XZ,MATCH(Calculations!CN$9,HaverPull!$B:$B,0),MATCH(Calculations!$B12,HaverPull!$B$1:$XZ$1,0))</f>
        <v>421.3</v>
      </c>
      <c r="CO11">
        <f>INDEX(HaverPull!$B:$XZ,MATCH(Calculations!CO$9,HaverPull!$B:$B,0),MATCH(Calculations!$B12,HaverPull!$B$1:$XZ$1,0))</f>
        <v>420.5</v>
      </c>
      <c r="CP11">
        <f>INDEX(HaverPull!$B:$XZ,MATCH(Calculations!CP$9,HaverPull!$B:$B,0),MATCH(Calculations!$B12,HaverPull!$B$1:$XZ$1,0))</f>
        <v>426.3</v>
      </c>
      <c r="CQ11">
        <f>INDEX(HaverPull!$B:$XZ,MATCH(Calculations!CQ$9,HaverPull!$B:$B,0),MATCH(Calculations!$B12,HaverPull!$B$1:$XZ$1,0))</f>
        <v>428.2</v>
      </c>
      <c r="CR11">
        <f>INDEX(HaverPull!$B:$XZ,MATCH(Calculations!CR$9,HaverPull!$B:$B,0),MATCH(Calculations!$B12,HaverPull!$B$1:$XZ$1,0))</f>
        <v>437.4</v>
      </c>
      <c r="CS11">
        <f>INDEX(HaverPull!$B:$XZ,MATCH(Calculations!CS$9,HaverPull!$B:$B,0),MATCH(Calculations!$B12,HaverPull!$B$1:$XZ$1,0))</f>
        <v>450</v>
      </c>
      <c r="CT11">
        <f>INDEX(HaverPull!$B:$XZ,MATCH(Calculations!CT$9,HaverPull!$B:$B,0),MATCH(Calculations!$B12,HaverPull!$B$1:$XZ$1,0))</f>
        <v>448.7</v>
      </c>
      <c r="CU11">
        <f>INDEX(HaverPull!$B:$XZ,MATCH(Calculations!CU$9,HaverPull!$B:$B,0),MATCH(Calculations!$B12,HaverPull!$B$1:$XZ$1,0))</f>
        <v>467.6</v>
      </c>
      <c r="CV11">
        <f>INDEX(HaverPull!$B:$XZ,MATCH(Calculations!CV$9,HaverPull!$B:$B,0),MATCH(Calculations!$B12,HaverPull!$B$1:$XZ$1,0))</f>
        <v>480.6</v>
      </c>
      <c r="CW11" t="e">
        <f>INDEX(HaverPull!$B:$XZ,MATCH(Calculations!CW$9,HaverPull!$B:$B,0),MATCH(Calculations!$B12,HaverPull!$B$1:$XZ$1,0))</f>
        <v>#N/A</v>
      </c>
      <c r="CX11" t="e">
        <f>INDEX(HaverPull!$B:$XZ,MATCH(Calculations!CX$9,HaverPull!$B:$B,0),MATCH(Calculations!$B12,HaverPull!$B$1:$XZ$1,0))</f>
        <v>#N/A</v>
      </c>
      <c r="CY11" t="e">
        <f>INDEX(HaverPull!$B:$XZ,MATCH(Calculations!CY$9,HaverPull!$B:$B,0),MATCH(Calculations!$B12,HaverPull!$B$1:$XZ$1,0))</f>
        <v>#N/A</v>
      </c>
      <c r="CZ11" t="e">
        <f>INDEX(HaverPull!$B:$XZ,MATCH(Calculations!CZ$9,HaverPull!$B:$B,0),MATCH(Calculations!$B12,HaverPull!$B$1:$XZ$1,0))</f>
        <v>#N/A</v>
      </c>
      <c r="DA11" t="e">
        <f>INDEX(HaverPull!$B:$XZ,MATCH(Calculations!DA$9,HaverPull!$B:$B,0),MATCH(Calculations!$B12,HaverPull!$B$1:$XZ$1,0))</f>
        <v>#N/A</v>
      </c>
      <c r="DB11" t="e">
        <f>INDEX(HaverPull!$B:$XZ,MATCH(Calculations!DB$9,HaverPull!$B:$B,0),MATCH(Calculations!$B12,HaverPull!$B$1:$XZ$1,0))</f>
        <v>#N/A</v>
      </c>
      <c r="DC11" t="e">
        <f>INDEX(HaverPull!$B:$XZ,MATCH(Calculations!DC$9,HaverPull!$B:$B,0),MATCH(Calculations!$B12,HaverPull!$B$1:$XZ$1,0))</f>
        <v>#N/A</v>
      </c>
      <c r="DD11" t="e">
        <f>INDEX(HaverPull!$B:$XZ,MATCH(Calculations!DD$9,HaverPull!$B:$B,0),MATCH(Calculations!$B12,HaverPull!$B$1:$XZ$1,0))</f>
        <v>#N/A</v>
      </c>
      <c r="DE11" t="e">
        <f>INDEX(HaverPull!$B:$XZ,MATCH(Calculations!DE$9,HaverPull!$B:$B,0),MATCH(Calculations!$B12,HaverPull!$B$1:$XZ$1,0))</f>
        <v>#N/A</v>
      </c>
      <c r="DF11" t="e">
        <f>INDEX(HaverPull!$B:$XZ,MATCH(Calculations!DF$9,HaverPull!$B:$B,0),MATCH(Calculations!$B12,HaverPull!$B$1:$XZ$1,0))</f>
        <v>#N/A</v>
      </c>
      <c r="DG11" t="e">
        <f>INDEX(HaverPull!$B:$XZ,MATCH(Calculations!DG$9,HaverPull!$B:$B,0),MATCH(Calculations!$B12,HaverPull!$B$1:$XZ$1,0))</f>
        <v>#N/A</v>
      </c>
      <c r="DH11" t="e">
        <f>INDEX(HaverPull!$B:$XZ,MATCH(Calculations!DH$9,HaverPull!$B:$B,0),MATCH(Calculations!$B12,HaverPull!$B$1:$XZ$1,0))</f>
        <v>#N/A</v>
      </c>
      <c r="DI11" t="e">
        <f>INDEX(HaverPull!$B:$XZ,MATCH(Calculations!DI$9,HaverPull!$B:$B,0),MATCH(Calculations!$B12,HaverPull!$B$1:$XZ$1,0))</f>
        <v>#N/A</v>
      </c>
      <c r="DJ11" t="e">
        <f>INDEX(HaverPull!$B:$XZ,MATCH(Calculations!DJ$9,HaverPull!$B:$B,0),MATCH(Calculations!$B12,HaverPull!$B$1:$XZ$1,0))</f>
        <v>#N/A</v>
      </c>
    </row>
    <row r="12" spans="1:114" x14ac:dyDescent="0.25">
      <c r="A12" s="8" t="s">
        <v>200</v>
      </c>
      <c r="B12" s="9" t="s">
        <v>18</v>
      </c>
      <c r="C12">
        <f>INDEX(HaverPull!$B:$XZ,MATCH(Calculations!C$9,HaverPull!$B:$B,0),MATCH(Calculations!$B13,HaverPull!$B$1:$XZ$1,0))</f>
        <v>554.29999999999995</v>
      </c>
      <c r="D12">
        <f>INDEX(HaverPull!$B:$XZ,MATCH(Calculations!D$9,HaverPull!$B:$B,0),MATCH(Calculations!$B13,HaverPull!$B$1:$XZ$1,0))</f>
        <v>565.6</v>
      </c>
      <c r="E12">
        <f>INDEX(HaverPull!$B:$XZ,MATCH(Calculations!E$9,HaverPull!$B:$B,0),MATCH(Calculations!$B13,HaverPull!$B$1:$XZ$1,0))</f>
        <v>576.20000000000005</v>
      </c>
      <c r="F12">
        <f>INDEX(HaverPull!$B:$XZ,MATCH(Calculations!F$9,HaverPull!$B:$B,0),MATCH(Calculations!$B13,HaverPull!$B$1:$XZ$1,0))</f>
        <v>594.9</v>
      </c>
      <c r="G12">
        <f>INDEX(HaverPull!$B:$XZ,MATCH(Calculations!G$9,HaverPull!$B:$B,0),MATCH(Calculations!$B13,HaverPull!$B$1:$XZ$1,0))</f>
        <v>620.20000000000005</v>
      </c>
      <c r="H12">
        <f>INDEX(HaverPull!$B:$XZ,MATCH(Calculations!H$9,HaverPull!$B:$B,0),MATCH(Calculations!$B13,HaverPull!$B$1:$XZ$1,0))</f>
        <v>641.20000000000005</v>
      </c>
      <c r="I12">
        <f>INDEX(HaverPull!$B:$XZ,MATCH(Calculations!I$9,HaverPull!$B:$B,0),MATCH(Calculations!$B13,HaverPull!$B$1:$XZ$1,0))</f>
        <v>651.5</v>
      </c>
      <c r="J12">
        <f>INDEX(HaverPull!$B:$XZ,MATCH(Calculations!J$9,HaverPull!$B:$B,0),MATCH(Calculations!$B13,HaverPull!$B$1:$XZ$1,0))</f>
        <v>680</v>
      </c>
      <c r="K12">
        <f>INDEX(HaverPull!$B:$XZ,MATCH(Calculations!K$9,HaverPull!$B:$B,0),MATCH(Calculations!$B13,HaverPull!$B$1:$XZ$1,0))</f>
        <v>708.2</v>
      </c>
      <c r="L12">
        <f>INDEX(HaverPull!$B:$XZ,MATCH(Calculations!L$9,HaverPull!$B:$B,0),MATCH(Calculations!$B13,HaverPull!$B$1:$XZ$1,0))</f>
        <v>726.9</v>
      </c>
      <c r="M12">
        <f>INDEX(HaverPull!$B:$XZ,MATCH(Calculations!M$9,HaverPull!$B:$B,0),MATCH(Calculations!$B13,HaverPull!$B$1:$XZ$1,0))</f>
        <v>739.1</v>
      </c>
      <c r="N12">
        <f>INDEX(HaverPull!$B:$XZ,MATCH(Calculations!N$9,HaverPull!$B:$B,0),MATCH(Calculations!$B13,HaverPull!$B$1:$XZ$1,0))</f>
        <v>743.8</v>
      </c>
      <c r="O12">
        <f>INDEX(HaverPull!$B:$XZ,MATCH(Calculations!O$9,HaverPull!$B:$B,0),MATCH(Calculations!$B13,HaverPull!$B$1:$XZ$1,0))</f>
        <v>764.3</v>
      </c>
      <c r="P12">
        <f>INDEX(HaverPull!$B:$XZ,MATCH(Calculations!P$9,HaverPull!$B:$B,0),MATCH(Calculations!$B13,HaverPull!$B$1:$XZ$1,0))</f>
        <v>769.5</v>
      </c>
      <c r="Q12">
        <f>INDEX(HaverPull!$B:$XZ,MATCH(Calculations!Q$9,HaverPull!$B:$B,0),MATCH(Calculations!$B13,HaverPull!$B$1:$XZ$1,0))</f>
        <v>784.1</v>
      </c>
      <c r="R12">
        <f>INDEX(HaverPull!$B:$XZ,MATCH(Calculations!R$9,HaverPull!$B:$B,0),MATCH(Calculations!$B13,HaverPull!$B$1:$XZ$1,0))</f>
        <v>789.1</v>
      </c>
      <c r="S12">
        <f>INDEX(HaverPull!$B:$XZ,MATCH(Calculations!S$9,HaverPull!$B:$B,0),MATCH(Calculations!$B13,HaverPull!$B$1:$XZ$1,0))</f>
        <v>802.8</v>
      </c>
      <c r="T12">
        <f>INDEX(HaverPull!$B:$XZ,MATCH(Calculations!T$9,HaverPull!$B:$B,0),MATCH(Calculations!$B13,HaverPull!$B$1:$XZ$1,0))</f>
        <v>807.5</v>
      </c>
      <c r="U12">
        <f>INDEX(HaverPull!$B:$XZ,MATCH(Calculations!U$9,HaverPull!$B:$B,0),MATCH(Calculations!$B13,HaverPull!$B$1:$XZ$1,0))</f>
        <v>811.1</v>
      </c>
      <c r="V12">
        <f>INDEX(HaverPull!$B:$XZ,MATCH(Calculations!V$9,HaverPull!$B:$B,0),MATCH(Calculations!$B13,HaverPull!$B$1:$XZ$1,0))</f>
        <v>831.2</v>
      </c>
      <c r="W12">
        <f>INDEX(HaverPull!$B:$XZ,MATCH(Calculations!W$9,HaverPull!$B:$B,0),MATCH(Calculations!$B13,HaverPull!$B$1:$XZ$1,0))</f>
        <v>853.4</v>
      </c>
      <c r="X12">
        <f>INDEX(HaverPull!$B:$XZ,MATCH(Calculations!X$9,HaverPull!$B:$B,0),MATCH(Calculations!$B13,HaverPull!$B$1:$XZ$1,0))</f>
        <v>861.1</v>
      </c>
      <c r="Y12">
        <f>INDEX(HaverPull!$B:$XZ,MATCH(Calculations!Y$9,HaverPull!$B:$B,0),MATCH(Calculations!$B13,HaverPull!$B$1:$XZ$1,0))</f>
        <v>866.2</v>
      </c>
      <c r="Z12">
        <f>INDEX(HaverPull!$B:$XZ,MATCH(Calculations!Z$9,HaverPull!$B:$B,0),MATCH(Calculations!$B13,HaverPull!$B$1:$XZ$1,0))</f>
        <v>860.1</v>
      </c>
      <c r="AA12">
        <f>INDEX(HaverPull!$B:$XZ,MATCH(Calculations!AA$9,HaverPull!$B:$B,0),MATCH(Calculations!$B13,HaverPull!$B$1:$XZ$1,0))</f>
        <v>888.1</v>
      </c>
      <c r="AB12">
        <f>INDEX(HaverPull!$B:$XZ,MATCH(Calculations!AB$9,HaverPull!$B:$B,0),MATCH(Calculations!$B13,HaverPull!$B$1:$XZ$1,0))</f>
        <v>907.7</v>
      </c>
      <c r="AC12">
        <f>INDEX(HaverPull!$B:$XZ,MATCH(Calculations!AC$9,HaverPull!$B:$B,0),MATCH(Calculations!$B13,HaverPull!$B$1:$XZ$1,0))</f>
        <v>903.4</v>
      </c>
      <c r="AD12">
        <f>INDEX(HaverPull!$B:$XZ,MATCH(Calculations!AD$9,HaverPull!$B:$B,0),MATCH(Calculations!$B13,HaverPull!$B$1:$XZ$1,0))</f>
        <v>905.5</v>
      </c>
      <c r="AE12">
        <f>INDEX(HaverPull!$B:$XZ,MATCH(Calculations!AE$9,HaverPull!$B:$B,0),MATCH(Calculations!$B13,HaverPull!$B$1:$XZ$1,0))</f>
        <v>924.8</v>
      </c>
      <c r="AF12">
        <f>INDEX(HaverPull!$B:$XZ,MATCH(Calculations!AF$9,HaverPull!$B:$B,0),MATCH(Calculations!$B13,HaverPull!$B$1:$XZ$1,0))</f>
        <v>925.6</v>
      </c>
      <c r="AG12">
        <f>INDEX(HaverPull!$B:$XZ,MATCH(Calculations!AG$9,HaverPull!$B:$B,0),MATCH(Calculations!$B13,HaverPull!$B$1:$XZ$1,0))</f>
        <v>931.6</v>
      </c>
      <c r="AH12">
        <f>INDEX(HaverPull!$B:$XZ,MATCH(Calculations!AH$9,HaverPull!$B:$B,0),MATCH(Calculations!$B13,HaverPull!$B$1:$XZ$1,0))</f>
        <v>937</v>
      </c>
      <c r="AI12">
        <f>INDEX(HaverPull!$B:$XZ,MATCH(Calculations!AI$9,HaverPull!$B:$B,0),MATCH(Calculations!$B13,HaverPull!$B$1:$XZ$1,0))</f>
        <v>945.8</v>
      </c>
      <c r="AJ12">
        <f>INDEX(HaverPull!$B:$XZ,MATCH(Calculations!AJ$9,HaverPull!$B:$B,0),MATCH(Calculations!$B13,HaverPull!$B$1:$XZ$1,0))</f>
        <v>950</v>
      </c>
      <c r="AK12">
        <f>INDEX(HaverPull!$B:$XZ,MATCH(Calculations!AK$9,HaverPull!$B:$B,0),MATCH(Calculations!$B13,HaverPull!$B$1:$XZ$1,0))</f>
        <v>951.4</v>
      </c>
      <c r="AL12">
        <f>INDEX(HaverPull!$B:$XZ,MATCH(Calculations!AL$9,HaverPull!$B:$B,0),MATCH(Calculations!$B13,HaverPull!$B$1:$XZ$1,0))</f>
        <v>960.5</v>
      </c>
      <c r="AM12">
        <f>INDEX(HaverPull!$B:$XZ,MATCH(Calculations!AM$9,HaverPull!$B:$B,0),MATCH(Calculations!$B13,HaverPull!$B$1:$XZ$1,0))</f>
        <v>978.8</v>
      </c>
      <c r="AN12">
        <f>INDEX(HaverPull!$B:$XZ,MATCH(Calculations!AN$9,HaverPull!$B:$B,0),MATCH(Calculations!$B13,HaverPull!$B$1:$XZ$1,0))</f>
        <v>980.4</v>
      </c>
      <c r="AO12">
        <f>INDEX(HaverPull!$B:$XZ,MATCH(Calculations!AO$9,HaverPull!$B:$B,0),MATCH(Calculations!$B13,HaverPull!$B$1:$XZ$1,0))</f>
        <v>991.5</v>
      </c>
      <c r="AP12">
        <f>INDEX(HaverPull!$B:$XZ,MATCH(Calculations!AP$9,HaverPull!$B:$B,0),MATCH(Calculations!$B13,HaverPull!$B$1:$XZ$1,0))</f>
        <v>999.7</v>
      </c>
      <c r="AQ12">
        <f>INDEX(HaverPull!$B:$XZ,MATCH(Calculations!AQ$9,HaverPull!$B:$B,0),MATCH(Calculations!$B13,HaverPull!$B$1:$XZ$1,0))</f>
        <v>1012.6</v>
      </c>
      <c r="AR12">
        <f>INDEX(HaverPull!$B:$XZ,MATCH(Calculations!AR$9,HaverPull!$B:$B,0),MATCH(Calculations!$B13,HaverPull!$B$1:$XZ$1,0))</f>
        <v>1038</v>
      </c>
      <c r="AS12">
        <f>INDEX(HaverPull!$B:$XZ,MATCH(Calculations!AS$9,HaverPull!$B:$B,0),MATCH(Calculations!$B13,HaverPull!$B$1:$XZ$1,0))</f>
        <v>1050.4000000000001</v>
      </c>
      <c r="AT12">
        <f>INDEX(HaverPull!$B:$XZ,MATCH(Calculations!AT$9,HaverPull!$B:$B,0),MATCH(Calculations!$B13,HaverPull!$B$1:$XZ$1,0))</f>
        <v>1061.3</v>
      </c>
      <c r="AU12">
        <f>INDEX(HaverPull!$B:$XZ,MATCH(Calculations!AU$9,HaverPull!$B:$B,0),MATCH(Calculations!$B13,HaverPull!$B$1:$XZ$1,0))</f>
        <v>1103.3</v>
      </c>
      <c r="AV12">
        <f>INDEX(HaverPull!$B:$XZ,MATCH(Calculations!AV$9,HaverPull!$B:$B,0),MATCH(Calculations!$B13,HaverPull!$B$1:$XZ$1,0))</f>
        <v>1134.5999999999999</v>
      </c>
      <c r="AW12">
        <f>INDEX(HaverPull!$B:$XZ,MATCH(Calculations!AW$9,HaverPull!$B:$B,0),MATCH(Calculations!$B13,HaverPull!$B$1:$XZ$1,0))</f>
        <v>1140.7</v>
      </c>
      <c r="AX12">
        <f>INDEX(HaverPull!$B:$XZ,MATCH(Calculations!AX$9,HaverPull!$B:$B,0),MATCH(Calculations!$B13,HaverPull!$B$1:$XZ$1,0))</f>
        <v>1186.8</v>
      </c>
      <c r="AY12">
        <f>INDEX(HaverPull!$B:$XZ,MATCH(Calculations!AY$9,HaverPull!$B:$B,0),MATCH(Calculations!$B13,HaverPull!$B$1:$XZ$1,0))</f>
        <v>1216.5</v>
      </c>
      <c r="AZ12">
        <f>INDEX(HaverPull!$B:$XZ,MATCH(Calculations!AZ$9,HaverPull!$B:$B,0),MATCH(Calculations!$B13,HaverPull!$B$1:$XZ$1,0))</f>
        <v>1242.0999999999999</v>
      </c>
      <c r="BA12">
        <f>INDEX(HaverPull!$B:$XZ,MATCH(Calculations!BA$9,HaverPull!$B:$B,0),MATCH(Calculations!$B13,HaverPull!$B$1:$XZ$1,0))</f>
        <v>1255</v>
      </c>
      <c r="BB12">
        <f>INDEX(HaverPull!$B:$XZ,MATCH(Calculations!BB$9,HaverPull!$B:$B,0),MATCH(Calculations!$B13,HaverPull!$B$1:$XZ$1,0))</f>
        <v>1271</v>
      </c>
      <c r="BC12">
        <f>INDEX(HaverPull!$B:$XZ,MATCH(Calculations!BC$9,HaverPull!$B:$B,0),MATCH(Calculations!$B13,HaverPull!$B$1:$XZ$1,0))</f>
        <v>1289.5999999999999</v>
      </c>
      <c r="BD12">
        <f>INDEX(HaverPull!$B:$XZ,MATCH(Calculations!BD$9,HaverPull!$B:$B,0),MATCH(Calculations!$B13,HaverPull!$B$1:$XZ$1,0))</f>
        <v>1308</v>
      </c>
      <c r="BE12">
        <f>INDEX(HaverPull!$B:$XZ,MATCH(Calculations!BE$9,HaverPull!$B:$B,0),MATCH(Calculations!$B13,HaverPull!$B$1:$XZ$1,0))</f>
        <v>1331.7</v>
      </c>
      <c r="BF12">
        <f>INDEX(HaverPull!$B:$XZ,MATCH(Calculations!BF$9,HaverPull!$B:$B,0),MATCH(Calculations!$B13,HaverPull!$B$1:$XZ$1,0))</f>
        <v>1337.1</v>
      </c>
      <c r="BG12">
        <f>INDEX(HaverPull!$B:$XZ,MATCH(Calculations!BG$9,HaverPull!$B:$B,0),MATCH(Calculations!$B13,HaverPull!$B$1:$XZ$1,0))</f>
        <v>1376.5</v>
      </c>
      <c r="BH12">
        <f>INDEX(HaverPull!$B:$XZ,MATCH(Calculations!BH$9,HaverPull!$B:$B,0),MATCH(Calculations!$B13,HaverPull!$B$1:$XZ$1,0))</f>
        <v>1396.2</v>
      </c>
      <c r="BI12">
        <f>INDEX(HaverPull!$B:$XZ,MATCH(Calculations!BI$9,HaverPull!$B:$B,0),MATCH(Calculations!$B13,HaverPull!$B$1:$XZ$1,0))</f>
        <v>1404.2</v>
      </c>
      <c r="BJ12">
        <f>INDEX(HaverPull!$B:$XZ,MATCH(Calculations!BJ$9,HaverPull!$B:$B,0),MATCH(Calculations!$B13,HaverPull!$B$1:$XZ$1,0))</f>
        <v>1422.7</v>
      </c>
      <c r="BK12">
        <f>INDEX(HaverPull!$B:$XZ,MATCH(Calculations!BK$9,HaverPull!$B:$B,0),MATCH(Calculations!$B13,HaverPull!$B$1:$XZ$1,0))</f>
        <v>1461</v>
      </c>
      <c r="BL12">
        <f>INDEX(HaverPull!$B:$XZ,MATCH(Calculations!BL$9,HaverPull!$B:$B,0),MATCH(Calculations!$B13,HaverPull!$B$1:$XZ$1,0))</f>
        <v>1481.9</v>
      </c>
      <c r="BM12">
        <f>INDEX(HaverPull!$B:$XZ,MATCH(Calculations!BM$9,HaverPull!$B:$B,0),MATCH(Calculations!$B13,HaverPull!$B$1:$XZ$1,0))</f>
        <v>1495.6</v>
      </c>
      <c r="BN12">
        <f>INDEX(HaverPull!$B:$XZ,MATCH(Calculations!BN$9,HaverPull!$B:$B,0),MATCH(Calculations!$B13,HaverPull!$B$1:$XZ$1,0))</f>
        <v>1506.7</v>
      </c>
      <c r="BO12">
        <f>INDEX(HaverPull!$B:$XZ,MATCH(Calculations!BO$9,HaverPull!$B:$B,0),MATCH(Calculations!$B13,HaverPull!$B$1:$XZ$1,0))</f>
        <v>1562.3</v>
      </c>
      <c r="BP12">
        <f>INDEX(HaverPull!$B:$XZ,MATCH(Calculations!BP$9,HaverPull!$B:$B,0),MATCH(Calculations!$B13,HaverPull!$B$1:$XZ$1,0))</f>
        <v>1579</v>
      </c>
      <c r="BQ12">
        <f>INDEX(HaverPull!$B:$XZ,MATCH(Calculations!BQ$9,HaverPull!$B:$B,0),MATCH(Calculations!$B13,HaverPull!$B$1:$XZ$1,0))</f>
        <v>1603.5</v>
      </c>
      <c r="BR12">
        <f>INDEX(HaverPull!$B:$XZ,MATCH(Calculations!BR$9,HaverPull!$B:$B,0),MATCH(Calculations!$B13,HaverPull!$B$1:$XZ$1,0))</f>
        <v>1607.8</v>
      </c>
      <c r="BS12">
        <f>INDEX(HaverPull!$B:$XZ,MATCH(Calculations!BS$9,HaverPull!$B:$B,0),MATCH(Calculations!$B13,HaverPull!$B$1:$XZ$1,0))</f>
        <v>1674.9</v>
      </c>
      <c r="BT12">
        <f>INDEX(HaverPull!$B:$XZ,MATCH(Calculations!BT$9,HaverPull!$B:$B,0),MATCH(Calculations!$B13,HaverPull!$B$1:$XZ$1,0))</f>
        <v>1673.4</v>
      </c>
      <c r="BU12">
        <f>INDEX(HaverPull!$B:$XZ,MATCH(Calculations!BU$9,HaverPull!$B:$B,0),MATCH(Calculations!$B13,HaverPull!$B$1:$XZ$1,0))</f>
        <v>1695.4</v>
      </c>
      <c r="BV12">
        <f>INDEX(HaverPull!$B:$XZ,MATCH(Calculations!BV$9,HaverPull!$B:$B,0),MATCH(Calculations!$B13,HaverPull!$B$1:$XZ$1,0))</f>
        <v>1725</v>
      </c>
      <c r="BW12">
        <f>INDEX(HaverPull!$B:$XZ,MATCH(Calculations!BW$9,HaverPull!$B:$B,0),MATCH(Calculations!$B13,HaverPull!$B$1:$XZ$1,0))</f>
        <v>1762.4</v>
      </c>
      <c r="BX12">
        <f>INDEX(HaverPull!$B:$XZ,MATCH(Calculations!BX$9,HaverPull!$B:$B,0),MATCH(Calculations!$B13,HaverPull!$B$1:$XZ$1,0))</f>
        <v>1903.7</v>
      </c>
      <c r="BY12">
        <f>INDEX(HaverPull!$B:$XZ,MATCH(Calculations!BY$9,HaverPull!$B:$B,0),MATCH(Calculations!$B13,HaverPull!$B$1:$XZ$1,0))</f>
        <v>1842.8</v>
      </c>
      <c r="BZ12">
        <f>INDEX(HaverPull!$B:$XZ,MATCH(Calculations!BZ$9,HaverPull!$B:$B,0),MATCH(Calculations!$B13,HaverPull!$B$1:$XZ$1,0))</f>
        <v>1880.4</v>
      </c>
      <c r="CA12">
        <f>INDEX(HaverPull!$B:$XZ,MATCH(Calculations!CA$9,HaverPull!$B:$B,0),MATCH(Calculations!$B13,HaverPull!$B$1:$XZ$1,0))</f>
        <v>1994.6</v>
      </c>
      <c r="CB12">
        <f>INDEX(HaverPull!$B:$XZ,MATCH(Calculations!CB$9,HaverPull!$B:$B,0),MATCH(Calculations!$B13,HaverPull!$B$1:$XZ$1,0))</f>
        <v>2132</v>
      </c>
      <c r="CC12">
        <f>INDEX(HaverPull!$B:$XZ,MATCH(Calculations!CC$9,HaverPull!$B:$B,0),MATCH(Calculations!$B13,HaverPull!$B$1:$XZ$1,0))</f>
        <v>2132</v>
      </c>
      <c r="CD12">
        <f>INDEX(HaverPull!$B:$XZ,MATCH(Calculations!CD$9,HaverPull!$B:$B,0),MATCH(Calculations!$B13,HaverPull!$B$1:$XZ$1,0))</f>
        <v>2147.4</v>
      </c>
      <c r="CE12">
        <f>INDEX(HaverPull!$B:$XZ,MATCH(Calculations!CE$9,HaverPull!$B:$B,0),MATCH(Calculations!$B13,HaverPull!$B$1:$XZ$1,0))</f>
        <v>2212.6999999999998</v>
      </c>
      <c r="CF12">
        <f>INDEX(HaverPull!$B:$XZ,MATCH(Calculations!CF$9,HaverPull!$B:$B,0),MATCH(Calculations!$B13,HaverPull!$B$1:$XZ$1,0))</f>
        <v>2219</v>
      </c>
      <c r="CG12">
        <f>INDEX(HaverPull!$B:$XZ,MATCH(Calculations!CG$9,HaverPull!$B:$B,0),MATCH(Calculations!$B13,HaverPull!$B$1:$XZ$1,0))</f>
        <v>2245.1</v>
      </c>
      <c r="CH12">
        <f>INDEX(HaverPull!$B:$XZ,MATCH(Calculations!CH$9,HaverPull!$B:$B,0),MATCH(Calculations!$B13,HaverPull!$B$1:$XZ$1,0))</f>
        <v>2259</v>
      </c>
      <c r="CI12">
        <f>INDEX(HaverPull!$B:$XZ,MATCH(Calculations!CI$9,HaverPull!$B:$B,0),MATCH(Calculations!$B13,HaverPull!$B$1:$XZ$1,0))</f>
        <v>2262.1</v>
      </c>
      <c r="CJ12">
        <f>INDEX(HaverPull!$B:$XZ,MATCH(Calculations!CJ$9,HaverPull!$B:$B,0),MATCH(Calculations!$B13,HaverPull!$B$1:$XZ$1,0))</f>
        <v>2258.1999999999998</v>
      </c>
      <c r="CK12">
        <f>INDEX(HaverPull!$B:$XZ,MATCH(Calculations!CK$9,HaverPull!$B:$B,0),MATCH(Calculations!$B13,HaverPull!$B$1:$XZ$1,0))</f>
        <v>2250.1</v>
      </c>
      <c r="CL12">
        <f>INDEX(HaverPull!$B:$XZ,MATCH(Calculations!CL$9,HaverPull!$B:$B,0),MATCH(Calculations!$B13,HaverPull!$B$1:$XZ$1,0))</f>
        <v>2260.3000000000002</v>
      </c>
      <c r="CM12">
        <f>INDEX(HaverPull!$B:$XZ,MATCH(Calculations!CM$9,HaverPull!$B:$B,0),MATCH(Calculations!$B13,HaverPull!$B$1:$XZ$1,0))</f>
        <v>2282.1</v>
      </c>
      <c r="CN12">
        <f>INDEX(HaverPull!$B:$XZ,MATCH(Calculations!CN$9,HaverPull!$B:$B,0),MATCH(Calculations!$B13,HaverPull!$B$1:$XZ$1,0))</f>
        <v>2305.5</v>
      </c>
      <c r="CO12">
        <f>INDEX(HaverPull!$B:$XZ,MATCH(Calculations!CO$9,HaverPull!$B:$B,0),MATCH(Calculations!$B13,HaverPull!$B$1:$XZ$1,0))</f>
        <v>2312.6</v>
      </c>
      <c r="CP12">
        <f>INDEX(HaverPull!$B:$XZ,MATCH(Calculations!CP$9,HaverPull!$B:$B,0),MATCH(Calculations!$B13,HaverPull!$B$1:$XZ$1,0))</f>
        <v>2330.3000000000002</v>
      </c>
      <c r="CQ12">
        <f>INDEX(HaverPull!$B:$XZ,MATCH(Calculations!CQ$9,HaverPull!$B:$B,0),MATCH(Calculations!$B13,HaverPull!$B$1:$XZ$1,0))</f>
        <v>2352.9</v>
      </c>
      <c r="CR12">
        <f>INDEX(HaverPull!$B:$XZ,MATCH(Calculations!CR$9,HaverPull!$B:$B,0),MATCH(Calculations!$B13,HaverPull!$B$1:$XZ$1,0))</f>
        <v>2362.1999999999998</v>
      </c>
      <c r="CS12">
        <f>INDEX(HaverPull!$B:$XZ,MATCH(Calculations!CS$9,HaverPull!$B:$B,0),MATCH(Calculations!$B13,HaverPull!$B$1:$XZ$1,0))</f>
        <v>2384</v>
      </c>
      <c r="CT12">
        <f>INDEX(HaverPull!$B:$XZ,MATCH(Calculations!CT$9,HaverPull!$B:$B,0),MATCH(Calculations!$B13,HaverPull!$B$1:$XZ$1,0))</f>
        <v>2389.6999999999998</v>
      </c>
      <c r="CU12">
        <f>INDEX(HaverPull!$B:$XZ,MATCH(Calculations!CU$9,HaverPull!$B:$B,0),MATCH(Calculations!$B13,HaverPull!$B$1:$XZ$1,0))</f>
        <v>2427.8000000000002</v>
      </c>
      <c r="CV12">
        <f>INDEX(HaverPull!$B:$XZ,MATCH(Calculations!CV$9,HaverPull!$B:$B,0),MATCH(Calculations!$B13,HaverPull!$B$1:$XZ$1,0))</f>
        <v>2467</v>
      </c>
      <c r="CW12" t="e">
        <f>INDEX(HaverPull!$B:$XZ,MATCH(Calculations!CW$9,HaverPull!$B:$B,0),MATCH(Calculations!$B13,HaverPull!$B$1:$XZ$1,0))</f>
        <v>#N/A</v>
      </c>
      <c r="CX12" t="e">
        <f>INDEX(HaverPull!$B:$XZ,MATCH(Calculations!CX$9,HaverPull!$B:$B,0),MATCH(Calculations!$B13,HaverPull!$B$1:$XZ$1,0))</f>
        <v>#N/A</v>
      </c>
      <c r="CY12" t="e">
        <f>INDEX(HaverPull!$B:$XZ,MATCH(Calculations!CY$9,HaverPull!$B:$B,0),MATCH(Calculations!$B13,HaverPull!$B$1:$XZ$1,0))</f>
        <v>#N/A</v>
      </c>
      <c r="CZ12" t="e">
        <f>INDEX(HaverPull!$B:$XZ,MATCH(Calculations!CZ$9,HaverPull!$B:$B,0),MATCH(Calculations!$B13,HaverPull!$B$1:$XZ$1,0))</f>
        <v>#N/A</v>
      </c>
      <c r="DA12" t="e">
        <f>INDEX(HaverPull!$B:$XZ,MATCH(Calculations!DA$9,HaverPull!$B:$B,0),MATCH(Calculations!$B13,HaverPull!$B$1:$XZ$1,0))</f>
        <v>#N/A</v>
      </c>
      <c r="DB12" t="e">
        <f>INDEX(HaverPull!$B:$XZ,MATCH(Calculations!DB$9,HaverPull!$B:$B,0),MATCH(Calculations!$B13,HaverPull!$B$1:$XZ$1,0))</f>
        <v>#N/A</v>
      </c>
      <c r="DC12" t="e">
        <f>INDEX(HaverPull!$B:$XZ,MATCH(Calculations!DC$9,HaverPull!$B:$B,0),MATCH(Calculations!$B13,HaverPull!$B$1:$XZ$1,0))</f>
        <v>#N/A</v>
      </c>
      <c r="DD12" t="e">
        <f>INDEX(HaverPull!$B:$XZ,MATCH(Calculations!DD$9,HaverPull!$B:$B,0),MATCH(Calculations!$B13,HaverPull!$B$1:$XZ$1,0))</f>
        <v>#N/A</v>
      </c>
      <c r="DE12" t="e">
        <f>INDEX(HaverPull!$B:$XZ,MATCH(Calculations!DE$9,HaverPull!$B:$B,0),MATCH(Calculations!$B13,HaverPull!$B$1:$XZ$1,0))</f>
        <v>#N/A</v>
      </c>
      <c r="DF12" t="e">
        <f>INDEX(HaverPull!$B:$XZ,MATCH(Calculations!DF$9,HaverPull!$B:$B,0),MATCH(Calculations!$B13,HaverPull!$B$1:$XZ$1,0))</f>
        <v>#N/A</v>
      </c>
      <c r="DG12" t="e">
        <f>INDEX(HaverPull!$B:$XZ,MATCH(Calculations!DG$9,HaverPull!$B:$B,0),MATCH(Calculations!$B13,HaverPull!$B$1:$XZ$1,0))</f>
        <v>#N/A</v>
      </c>
      <c r="DH12" t="e">
        <f>INDEX(HaverPull!$B:$XZ,MATCH(Calculations!DH$9,HaverPull!$B:$B,0),MATCH(Calculations!$B13,HaverPull!$B$1:$XZ$1,0))</f>
        <v>#N/A</v>
      </c>
      <c r="DI12" t="e">
        <f>INDEX(HaverPull!$B:$XZ,MATCH(Calculations!DI$9,HaverPull!$B:$B,0),MATCH(Calculations!$B13,HaverPull!$B$1:$XZ$1,0))</f>
        <v>#N/A</v>
      </c>
      <c r="DJ12" t="e">
        <f>INDEX(HaverPull!$B:$XZ,MATCH(Calculations!DJ$9,HaverPull!$B:$B,0),MATCH(Calculations!$B13,HaverPull!$B$1:$XZ$1,0))</f>
        <v>#N/A</v>
      </c>
    </row>
    <row r="13" spans="1:114" x14ac:dyDescent="0.25">
      <c r="A13" s="8" t="s">
        <v>201</v>
      </c>
      <c r="B13" s="9" t="s">
        <v>35</v>
      </c>
      <c r="C13">
        <f>INDEX(HaverPull!$B:$XZ,MATCH(Calculations!C$9,HaverPull!$B:$B,0),MATCH(Calculations!$B14,HaverPull!$B$1:$XZ$1,0))</f>
        <v>406</v>
      </c>
      <c r="D13">
        <f>INDEX(HaverPull!$B:$XZ,MATCH(Calculations!D$9,HaverPull!$B:$B,0),MATCH(Calculations!$B14,HaverPull!$B$1:$XZ$1,0))</f>
        <v>410.3</v>
      </c>
      <c r="E13">
        <f>INDEX(HaverPull!$B:$XZ,MATCH(Calculations!E$9,HaverPull!$B:$B,0),MATCH(Calculations!$B14,HaverPull!$B$1:$XZ$1,0))</f>
        <v>416.1</v>
      </c>
      <c r="F13">
        <f>INDEX(HaverPull!$B:$XZ,MATCH(Calculations!F$9,HaverPull!$B:$B,0),MATCH(Calculations!$B14,HaverPull!$B$1:$XZ$1,0))</f>
        <v>415.9</v>
      </c>
      <c r="G13">
        <f>INDEX(HaverPull!$B:$XZ,MATCH(Calculations!G$9,HaverPull!$B:$B,0),MATCH(Calculations!$B14,HaverPull!$B$1:$XZ$1,0))</f>
        <v>426.5</v>
      </c>
      <c r="H13">
        <f>INDEX(HaverPull!$B:$XZ,MATCH(Calculations!H$9,HaverPull!$B:$B,0),MATCH(Calculations!$B14,HaverPull!$B$1:$XZ$1,0))</f>
        <v>429.8</v>
      </c>
      <c r="I13">
        <f>INDEX(HaverPull!$B:$XZ,MATCH(Calculations!I$9,HaverPull!$B:$B,0),MATCH(Calculations!$B14,HaverPull!$B$1:$XZ$1,0))</f>
        <v>434.7</v>
      </c>
      <c r="J13">
        <f>INDEX(HaverPull!$B:$XZ,MATCH(Calculations!J$9,HaverPull!$B:$B,0),MATCH(Calculations!$B14,HaverPull!$B$1:$XZ$1,0))</f>
        <v>438</v>
      </c>
      <c r="K13">
        <f>INDEX(HaverPull!$B:$XZ,MATCH(Calculations!K$9,HaverPull!$B:$B,0),MATCH(Calculations!$B14,HaverPull!$B$1:$XZ$1,0))</f>
        <v>450.8</v>
      </c>
      <c r="L13">
        <f>INDEX(HaverPull!$B:$XZ,MATCH(Calculations!L$9,HaverPull!$B:$B,0),MATCH(Calculations!$B14,HaverPull!$B$1:$XZ$1,0))</f>
        <v>455.8</v>
      </c>
      <c r="M13">
        <f>INDEX(HaverPull!$B:$XZ,MATCH(Calculations!M$9,HaverPull!$B:$B,0),MATCH(Calculations!$B14,HaverPull!$B$1:$XZ$1,0))</f>
        <v>459.9</v>
      </c>
      <c r="N13">
        <f>INDEX(HaverPull!$B:$XZ,MATCH(Calculations!N$9,HaverPull!$B:$B,0),MATCH(Calculations!$B14,HaverPull!$B$1:$XZ$1,0))</f>
        <v>461.8</v>
      </c>
      <c r="O13">
        <f>INDEX(HaverPull!$B:$XZ,MATCH(Calculations!O$9,HaverPull!$B:$B,0),MATCH(Calculations!$B14,HaverPull!$B$1:$XZ$1,0))</f>
        <v>469.6</v>
      </c>
      <c r="P13">
        <f>INDEX(HaverPull!$B:$XZ,MATCH(Calculations!P$9,HaverPull!$B:$B,0),MATCH(Calculations!$B14,HaverPull!$B$1:$XZ$1,0))</f>
        <v>477.7</v>
      </c>
      <c r="Q13">
        <f>INDEX(HaverPull!$B:$XZ,MATCH(Calculations!Q$9,HaverPull!$B:$B,0),MATCH(Calculations!$B14,HaverPull!$B$1:$XZ$1,0))</f>
        <v>482.3</v>
      </c>
      <c r="R13">
        <f>INDEX(HaverPull!$B:$XZ,MATCH(Calculations!R$9,HaverPull!$B:$B,0),MATCH(Calculations!$B14,HaverPull!$B$1:$XZ$1,0))</f>
        <v>488.9</v>
      </c>
      <c r="S13">
        <f>INDEX(HaverPull!$B:$XZ,MATCH(Calculations!S$9,HaverPull!$B:$B,0),MATCH(Calculations!$B14,HaverPull!$B$1:$XZ$1,0))</f>
        <v>500.7</v>
      </c>
      <c r="T13">
        <f>INDEX(HaverPull!$B:$XZ,MATCH(Calculations!T$9,HaverPull!$B:$B,0),MATCH(Calculations!$B14,HaverPull!$B$1:$XZ$1,0))</f>
        <v>508.8</v>
      </c>
      <c r="U13">
        <f>INDEX(HaverPull!$B:$XZ,MATCH(Calculations!U$9,HaverPull!$B:$B,0),MATCH(Calculations!$B14,HaverPull!$B$1:$XZ$1,0))</f>
        <v>513.1</v>
      </c>
      <c r="V13">
        <f>INDEX(HaverPull!$B:$XZ,MATCH(Calculations!V$9,HaverPull!$B:$B,0),MATCH(Calculations!$B14,HaverPull!$B$1:$XZ$1,0))</f>
        <v>520</v>
      </c>
      <c r="W13">
        <f>INDEX(HaverPull!$B:$XZ,MATCH(Calculations!W$9,HaverPull!$B:$B,0),MATCH(Calculations!$B14,HaverPull!$B$1:$XZ$1,0))</f>
        <v>528.4</v>
      </c>
      <c r="X13">
        <f>INDEX(HaverPull!$B:$XZ,MATCH(Calculations!X$9,HaverPull!$B:$B,0),MATCH(Calculations!$B14,HaverPull!$B$1:$XZ$1,0))</f>
        <v>532.79999999999995</v>
      </c>
      <c r="Y13">
        <f>INDEX(HaverPull!$B:$XZ,MATCH(Calculations!Y$9,HaverPull!$B:$B,0),MATCH(Calculations!$B14,HaverPull!$B$1:$XZ$1,0))</f>
        <v>538</v>
      </c>
      <c r="Z13">
        <f>INDEX(HaverPull!$B:$XZ,MATCH(Calculations!Z$9,HaverPull!$B:$B,0),MATCH(Calculations!$B14,HaverPull!$B$1:$XZ$1,0))</f>
        <v>542.70000000000005</v>
      </c>
      <c r="AA13">
        <f>INDEX(HaverPull!$B:$XZ,MATCH(Calculations!AA$9,HaverPull!$B:$B,0),MATCH(Calculations!$B14,HaverPull!$B$1:$XZ$1,0))</f>
        <v>547</v>
      </c>
      <c r="AB13">
        <f>INDEX(HaverPull!$B:$XZ,MATCH(Calculations!AB$9,HaverPull!$B:$B,0),MATCH(Calculations!$B14,HaverPull!$B$1:$XZ$1,0))</f>
        <v>554.79999999999995</v>
      </c>
      <c r="AC13">
        <f>INDEX(HaverPull!$B:$XZ,MATCH(Calculations!AC$9,HaverPull!$B:$B,0),MATCH(Calculations!$B14,HaverPull!$B$1:$XZ$1,0))</f>
        <v>561.4</v>
      </c>
      <c r="AD13">
        <f>INDEX(HaverPull!$B:$XZ,MATCH(Calculations!AD$9,HaverPull!$B:$B,0),MATCH(Calculations!$B14,HaverPull!$B$1:$XZ$1,0))</f>
        <v>568.20000000000005</v>
      </c>
      <c r="AE13">
        <f>INDEX(HaverPull!$B:$XZ,MATCH(Calculations!AE$9,HaverPull!$B:$B,0),MATCH(Calculations!$B14,HaverPull!$B$1:$XZ$1,0))</f>
        <v>578.4</v>
      </c>
      <c r="AF13">
        <f>INDEX(HaverPull!$B:$XZ,MATCH(Calculations!AF$9,HaverPull!$B:$B,0),MATCH(Calculations!$B14,HaverPull!$B$1:$XZ$1,0))</f>
        <v>585.20000000000005</v>
      </c>
      <c r="AG13">
        <f>INDEX(HaverPull!$B:$XZ,MATCH(Calculations!AG$9,HaverPull!$B:$B,0),MATCH(Calculations!$B14,HaverPull!$B$1:$XZ$1,0))</f>
        <v>593.29999999999995</v>
      </c>
      <c r="AH13">
        <f>INDEX(HaverPull!$B:$XZ,MATCH(Calculations!AH$9,HaverPull!$B:$B,0),MATCH(Calculations!$B14,HaverPull!$B$1:$XZ$1,0))</f>
        <v>604.1</v>
      </c>
      <c r="AI13">
        <f>INDEX(HaverPull!$B:$XZ,MATCH(Calculations!AI$9,HaverPull!$B:$B,0),MATCH(Calculations!$B14,HaverPull!$B$1:$XZ$1,0))</f>
        <v>614.9</v>
      </c>
      <c r="AJ13">
        <f>INDEX(HaverPull!$B:$XZ,MATCH(Calculations!AJ$9,HaverPull!$B:$B,0),MATCH(Calculations!$B14,HaverPull!$B$1:$XZ$1,0))</f>
        <v>623.5</v>
      </c>
      <c r="AK13">
        <f>INDEX(HaverPull!$B:$XZ,MATCH(Calculations!AK$9,HaverPull!$B:$B,0),MATCH(Calculations!$B14,HaverPull!$B$1:$XZ$1,0))</f>
        <v>632.1</v>
      </c>
      <c r="AL13">
        <f>INDEX(HaverPull!$B:$XZ,MATCH(Calculations!AL$9,HaverPull!$B:$B,0),MATCH(Calculations!$B14,HaverPull!$B$1:$XZ$1,0))</f>
        <v>640.5</v>
      </c>
      <c r="AM13">
        <f>INDEX(HaverPull!$B:$XZ,MATCH(Calculations!AM$9,HaverPull!$B:$B,0),MATCH(Calculations!$B14,HaverPull!$B$1:$XZ$1,0))</f>
        <v>655.6</v>
      </c>
      <c r="AN13">
        <f>INDEX(HaverPull!$B:$XZ,MATCH(Calculations!AN$9,HaverPull!$B:$B,0),MATCH(Calculations!$B14,HaverPull!$B$1:$XZ$1,0))</f>
        <v>659.7</v>
      </c>
      <c r="AO13">
        <f>INDEX(HaverPull!$B:$XZ,MATCH(Calculations!AO$9,HaverPull!$B:$B,0),MATCH(Calculations!$B14,HaverPull!$B$1:$XZ$1,0))</f>
        <v>665.6</v>
      </c>
      <c r="AP13">
        <f>INDEX(HaverPull!$B:$XZ,MATCH(Calculations!AP$9,HaverPull!$B:$B,0),MATCH(Calculations!$B14,HaverPull!$B$1:$XZ$1,0))</f>
        <v>677.4</v>
      </c>
      <c r="AQ13">
        <f>INDEX(HaverPull!$B:$XZ,MATCH(Calculations!AQ$9,HaverPull!$B:$B,0),MATCH(Calculations!$B14,HaverPull!$B$1:$XZ$1,0))</f>
        <v>700.9</v>
      </c>
      <c r="AR13">
        <f>INDEX(HaverPull!$B:$XZ,MATCH(Calculations!AR$9,HaverPull!$B:$B,0),MATCH(Calculations!$B14,HaverPull!$B$1:$XZ$1,0))</f>
        <v>702.4</v>
      </c>
      <c r="AS13">
        <f>INDEX(HaverPull!$B:$XZ,MATCH(Calculations!AS$9,HaverPull!$B:$B,0),MATCH(Calculations!$B14,HaverPull!$B$1:$XZ$1,0))</f>
        <v>714.8</v>
      </c>
      <c r="AT13">
        <f>INDEX(HaverPull!$B:$XZ,MATCH(Calculations!AT$9,HaverPull!$B:$B,0),MATCH(Calculations!$B14,HaverPull!$B$1:$XZ$1,0))</f>
        <v>719.5</v>
      </c>
      <c r="AU13">
        <f>INDEX(HaverPull!$B:$XZ,MATCH(Calculations!AU$9,HaverPull!$B:$B,0),MATCH(Calculations!$B14,HaverPull!$B$1:$XZ$1,0))</f>
        <v>739.2</v>
      </c>
      <c r="AV13">
        <f>INDEX(HaverPull!$B:$XZ,MATCH(Calculations!AV$9,HaverPull!$B:$B,0),MATCH(Calculations!$B14,HaverPull!$B$1:$XZ$1,0))</f>
        <v>737.8</v>
      </c>
      <c r="AW13">
        <f>INDEX(HaverPull!$B:$XZ,MATCH(Calculations!AW$9,HaverPull!$B:$B,0),MATCH(Calculations!$B14,HaverPull!$B$1:$XZ$1,0))</f>
        <v>735.3</v>
      </c>
      <c r="AX13">
        <f>INDEX(HaverPull!$B:$XZ,MATCH(Calculations!AX$9,HaverPull!$B:$B,0),MATCH(Calculations!$B14,HaverPull!$B$1:$XZ$1,0))</f>
        <v>735.5</v>
      </c>
      <c r="AY13">
        <f>INDEX(HaverPull!$B:$XZ,MATCH(Calculations!AY$9,HaverPull!$B:$B,0),MATCH(Calculations!$B14,HaverPull!$B$1:$XZ$1,0))</f>
        <v>749.1</v>
      </c>
      <c r="AZ13">
        <f>INDEX(HaverPull!$B:$XZ,MATCH(Calculations!AZ$9,HaverPull!$B:$B,0),MATCH(Calculations!$B14,HaverPull!$B$1:$XZ$1,0))</f>
        <v>755.9</v>
      </c>
      <c r="BA13">
        <f>INDEX(HaverPull!$B:$XZ,MATCH(Calculations!BA$9,HaverPull!$B:$B,0),MATCH(Calculations!$B14,HaverPull!$B$1:$XZ$1,0))</f>
        <v>757.2</v>
      </c>
      <c r="BB13">
        <f>INDEX(HaverPull!$B:$XZ,MATCH(Calculations!BB$9,HaverPull!$B:$B,0),MATCH(Calculations!$B14,HaverPull!$B$1:$XZ$1,0))</f>
        <v>758.7</v>
      </c>
      <c r="BC13">
        <f>INDEX(HaverPull!$B:$XZ,MATCH(Calculations!BC$9,HaverPull!$B:$B,0),MATCH(Calculations!$B14,HaverPull!$B$1:$XZ$1,0))</f>
        <v>768.2</v>
      </c>
      <c r="BD13">
        <f>INDEX(HaverPull!$B:$XZ,MATCH(Calculations!BD$9,HaverPull!$B:$B,0),MATCH(Calculations!$B14,HaverPull!$B$1:$XZ$1,0))</f>
        <v>778.1</v>
      </c>
      <c r="BE13">
        <f>INDEX(HaverPull!$B:$XZ,MATCH(Calculations!BE$9,HaverPull!$B:$B,0),MATCH(Calculations!$B14,HaverPull!$B$1:$XZ$1,0))</f>
        <v>787.4</v>
      </c>
      <c r="BF13">
        <f>INDEX(HaverPull!$B:$XZ,MATCH(Calculations!BF$9,HaverPull!$B:$B,0),MATCH(Calculations!$B14,HaverPull!$B$1:$XZ$1,0))</f>
        <v>799.1</v>
      </c>
      <c r="BG13">
        <f>INDEX(HaverPull!$B:$XZ,MATCH(Calculations!BG$9,HaverPull!$B:$B,0),MATCH(Calculations!$B14,HaverPull!$B$1:$XZ$1,0))</f>
        <v>814.6</v>
      </c>
      <c r="BH13">
        <f>INDEX(HaverPull!$B:$XZ,MATCH(Calculations!BH$9,HaverPull!$B:$B,0),MATCH(Calculations!$B14,HaverPull!$B$1:$XZ$1,0))</f>
        <v>828.3</v>
      </c>
      <c r="BI13">
        <f>INDEX(HaverPull!$B:$XZ,MATCH(Calculations!BI$9,HaverPull!$B:$B,0),MATCH(Calculations!$B14,HaverPull!$B$1:$XZ$1,0))</f>
        <v>843.1</v>
      </c>
      <c r="BJ13">
        <f>INDEX(HaverPull!$B:$XZ,MATCH(Calculations!BJ$9,HaverPull!$B:$B,0),MATCH(Calculations!$B14,HaverPull!$B$1:$XZ$1,0))</f>
        <v>848.3</v>
      </c>
      <c r="BK13">
        <f>INDEX(HaverPull!$B:$XZ,MATCH(Calculations!BK$9,HaverPull!$B:$B,0),MATCH(Calculations!$B14,HaverPull!$B$1:$XZ$1,0))</f>
        <v>864.4</v>
      </c>
      <c r="BL13">
        <f>INDEX(HaverPull!$B:$XZ,MATCH(Calculations!BL$9,HaverPull!$B:$B,0),MATCH(Calculations!$B14,HaverPull!$B$1:$XZ$1,0))</f>
        <v>871.8</v>
      </c>
      <c r="BM13">
        <f>INDEX(HaverPull!$B:$XZ,MATCH(Calculations!BM$9,HaverPull!$B:$B,0),MATCH(Calculations!$B14,HaverPull!$B$1:$XZ$1,0))</f>
        <v>883.9</v>
      </c>
      <c r="BN13">
        <f>INDEX(HaverPull!$B:$XZ,MATCH(Calculations!BN$9,HaverPull!$B:$B,0),MATCH(Calculations!$B14,HaverPull!$B$1:$XZ$1,0))</f>
        <v>892</v>
      </c>
      <c r="BO13">
        <f>INDEX(HaverPull!$B:$XZ,MATCH(Calculations!BO$9,HaverPull!$B:$B,0),MATCH(Calculations!$B14,HaverPull!$B$1:$XZ$1,0))</f>
        <v>920</v>
      </c>
      <c r="BP13">
        <f>INDEX(HaverPull!$B:$XZ,MATCH(Calculations!BP$9,HaverPull!$B:$B,0),MATCH(Calculations!$B14,HaverPull!$B$1:$XZ$1,0))</f>
        <v>923.4</v>
      </c>
      <c r="BQ13">
        <f>INDEX(HaverPull!$B:$XZ,MATCH(Calculations!BQ$9,HaverPull!$B:$B,0),MATCH(Calculations!$B14,HaverPull!$B$1:$XZ$1,0))</f>
        <v>926.5</v>
      </c>
      <c r="BR13">
        <f>INDEX(HaverPull!$B:$XZ,MATCH(Calculations!BR$9,HaverPull!$B:$B,0),MATCH(Calculations!$B14,HaverPull!$B$1:$XZ$1,0))</f>
        <v>938.9</v>
      </c>
      <c r="BS13">
        <f>INDEX(HaverPull!$B:$XZ,MATCH(Calculations!BS$9,HaverPull!$B:$B,0),MATCH(Calculations!$B14,HaverPull!$B$1:$XZ$1,0))</f>
        <v>962.3</v>
      </c>
      <c r="BT13">
        <f>INDEX(HaverPull!$B:$XZ,MATCH(Calculations!BT$9,HaverPull!$B:$B,0),MATCH(Calculations!$B14,HaverPull!$B$1:$XZ$1,0))</f>
        <v>962.8</v>
      </c>
      <c r="BU13">
        <f>INDEX(HaverPull!$B:$XZ,MATCH(Calculations!BU$9,HaverPull!$B:$B,0),MATCH(Calculations!$B14,HaverPull!$B$1:$XZ$1,0))</f>
        <v>964.6</v>
      </c>
      <c r="BV13">
        <f>INDEX(HaverPull!$B:$XZ,MATCH(Calculations!BV$9,HaverPull!$B:$B,0),MATCH(Calculations!$B14,HaverPull!$B$1:$XZ$1,0))</f>
        <v>974.9</v>
      </c>
      <c r="BW13">
        <f>INDEX(HaverPull!$B:$XZ,MATCH(Calculations!BW$9,HaverPull!$B:$B,0),MATCH(Calculations!$B14,HaverPull!$B$1:$XZ$1,0))</f>
        <v>991.4</v>
      </c>
      <c r="BX13">
        <f>INDEX(HaverPull!$B:$XZ,MATCH(Calculations!BX$9,HaverPull!$B:$B,0),MATCH(Calculations!$B14,HaverPull!$B$1:$XZ$1,0))</f>
        <v>992</v>
      </c>
      <c r="BY13">
        <f>INDEX(HaverPull!$B:$XZ,MATCH(Calculations!BY$9,HaverPull!$B:$B,0),MATCH(Calculations!$B14,HaverPull!$B$1:$XZ$1,0))</f>
        <v>995.5</v>
      </c>
      <c r="BZ13">
        <f>INDEX(HaverPull!$B:$XZ,MATCH(Calculations!BZ$9,HaverPull!$B:$B,0),MATCH(Calculations!$B14,HaverPull!$B$1:$XZ$1,0))</f>
        <v>993.4</v>
      </c>
      <c r="CA13">
        <f>INDEX(HaverPull!$B:$XZ,MATCH(Calculations!CA$9,HaverPull!$B:$B,0),MATCH(Calculations!$B14,HaverPull!$B$1:$XZ$1,0))</f>
        <v>966.2</v>
      </c>
      <c r="CB13">
        <f>INDEX(HaverPull!$B:$XZ,MATCH(Calculations!CB$9,HaverPull!$B:$B,0),MATCH(Calculations!$B14,HaverPull!$B$1:$XZ$1,0))</f>
        <v>971.2</v>
      </c>
      <c r="CC13">
        <f>INDEX(HaverPull!$B:$XZ,MATCH(Calculations!CC$9,HaverPull!$B:$B,0),MATCH(Calculations!$B14,HaverPull!$B$1:$XZ$1,0))</f>
        <v>968.4</v>
      </c>
      <c r="CD13">
        <f>INDEX(HaverPull!$B:$XZ,MATCH(Calculations!CD$9,HaverPull!$B:$B,0),MATCH(Calculations!$B14,HaverPull!$B$1:$XZ$1,0))</f>
        <v>971.6</v>
      </c>
      <c r="CE13">
        <f>INDEX(HaverPull!$B:$XZ,MATCH(Calculations!CE$9,HaverPull!$B:$B,0),MATCH(Calculations!$B14,HaverPull!$B$1:$XZ$1,0))</f>
        <v>976.9</v>
      </c>
      <c r="CF13">
        <f>INDEX(HaverPull!$B:$XZ,MATCH(Calculations!CF$9,HaverPull!$B:$B,0),MATCH(Calculations!$B14,HaverPull!$B$1:$XZ$1,0))</f>
        <v>989</v>
      </c>
      <c r="CG13">
        <f>INDEX(HaverPull!$B:$XZ,MATCH(Calculations!CG$9,HaverPull!$B:$B,0),MATCH(Calculations!$B14,HaverPull!$B$1:$XZ$1,0))</f>
        <v>993.3</v>
      </c>
      <c r="CH13">
        <f>INDEX(HaverPull!$B:$XZ,MATCH(Calculations!CH$9,HaverPull!$B:$B,0),MATCH(Calculations!$B14,HaverPull!$B$1:$XZ$1,0))</f>
        <v>996.9</v>
      </c>
      <c r="CI13">
        <f>INDEX(HaverPull!$B:$XZ,MATCH(Calculations!CI$9,HaverPull!$B:$B,0),MATCH(Calculations!$B14,HaverPull!$B$1:$XZ$1,0))</f>
        <v>918.1</v>
      </c>
      <c r="CJ13">
        <f>INDEX(HaverPull!$B:$XZ,MATCH(Calculations!CJ$9,HaverPull!$B:$B,0),MATCH(Calculations!$B14,HaverPull!$B$1:$XZ$1,0))</f>
        <v>920.7</v>
      </c>
      <c r="CK13">
        <f>INDEX(HaverPull!$B:$XZ,MATCH(Calculations!CK$9,HaverPull!$B:$B,0),MATCH(Calculations!$B14,HaverPull!$B$1:$XZ$1,0))</f>
        <v>928.5</v>
      </c>
      <c r="CL13">
        <f>INDEX(HaverPull!$B:$XZ,MATCH(Calculations!CL$9,HaverPull!$B:$B,0),MATCH(Calculations!$B14,HaverPull!$B$1:$XZ$1,0))</f>
        <v>921.6</v>
      </c>
      <c r="CM13">
        <f>INDEX(HaverPull!$B:$XZ,MATCH(Calculations!CM$9,HaverPull!$B:$B,0),MATCH(Calculations!$B14,HaverPull!$B$1:$XZ$1,0))</f>
        <v>948.6</v>
      </c>
      <c r="CN13">
        <f>INDEX(HaverPull!$B:$XZ,MATCH(Calculations!CN$9,HaverPull!$B:$B,0),MATCH(Calculations!$B14,HaverPull!$B$1:$XZ$1,0))</f>
        <v>949.4</v>
      </c>
      <c r="CO13">
        <f>INDEX(HaverPull!$B:$XZ,MATCH(Calculations!CO$9,HaverPull!$B:$B,0),MATCH(Calculations!$B14,HaverPull!$B$1:$XZ$1,0))</f>
        <v>951.5</v>
      </c>
      <c r="CP13">
        <f>INDEX(HaverPull!$B:$XZ,MATCH(Calculations!CP$9,HaverPull!$B:$B,0),MATCH(Calculations!$B14,HaverPull!$B$1:$XZ$1,0))</f>
        <v>973.7</v>
      </c>
      <c r="CQ13">
        <f>INDEX(HaverPull!$B:$XZ,MATCH(Calculations!CQ$9,HaverPull!$B:$B,0),MATCH(Calculations!$B14,HaverPull!$B$1:$XZ$1,0))</f>
        <v>1096</v>
      </c>
      <c r="CR13">
        <f>INDEX(HaverPull!$B:$XZ,MATCH(Calculations!CR$9,HaverPull!$B:$B,0),MATCH(Calculations!$B14,HaverPull!$B$1:$XZ$1,0))</f>
        <v>1107.5</v>
      </c>
      <c r="CS13">
        <f>INDEX(HaverPull!$B:$XZ,MATCH(Calculations!CS$9,HaverPull!$B:$B,0),MATCH(Calculations!$B14,HaverPull!$B$1:$XZ$1,0))</f>
        <v>1113.2</v>
      </c>
      <c r="CT13">
        <f>INDEX(HaverPull!$B:$XZ,MATCH(Calculations!CT$9,HaverPull!$B:$B,0),MATCH(Calculations!$B14,HaverPull!$B$1:$XZ$1,0))</f>
        <v>1122.9000000000001</v>
      </c>
      <c r="CU13">
        <f>INDEX(HaverPull!$B:$XZ,MATCH(Calculations!CU$9,HaverPull!$B:$B,0),MATCH(Calculations!$B14,HaverPull!$B$1:$XZ$1,0))</f>
        <v>1152.2</v>
      </c>
      <c r="CV13">
        <f>INDEX(HaverPull!$B:$XZ,MATCH(Calculations!CV$9,HaverPull!$B:$B,0),MATCH(Calculations!$B14,HaverPull!$B$1:$XZ$1,0))</f>
        <v>1166.9000000000001</v>
      </c>
      <c r="CW13" t="e">
        <f>INDEX(HaverPull!$B:$XZ,MATCH(Calculations!CW$9,HaverPull!$B:$B,0),MATCH(Calculations!$B14,HaverPull!$B$1:$XZ$1,0))</f>
        <v>#N/A</v>
      </c>
      <c r="CX13" t="e">
        <f>INDEX(HaverPull!$B:$XZ,MATCH(Calculations!CX$9,HaverPull!$B:$B,0),MATCH(Calculations!$B14,HaverPull!$B$1:$XZ$1,0))</f>
        <v>#N/A</v>
      </c>
      <c r="CY13" t="e">
        <f>INDEX(HaverPull!$B:$XZ,MATCH(Calculations!CY$9,HaverPull!$B:$B,0),MATCH(Calculations!$B14,HaverPull!$B$1:$XZ$1,0))</f>
        <v>#N/A</v>
      </c>
      <c r="CZ13" t="e">
        <f>INDEX(HaverPull!$B:$XZ,MATCH(Calculations!CZ$9,HaverPull!$B:$B,0),MATCH(Calculations!$B14,HaverPull!$B$1:$XZ$1,0))</f>
        <v>#N/A</v>
      </c>
      <c r="DA13" t="e">
        <f>INDEX(HaverPull!$B:$XZ,MATCH(Calculations!DA$9,HaverPull!$B:$B,0),MATCH(Calculations!$B14,HaverPull!$B$1:$XZ$1,0))</f>
        <v>#N/A</v>
      </c>
      <c r="DB13" t="e">
        <f>INDEX(HaverPull!$B:$XZ,MATCH(Calculations!DB$9,HaverPull!$B:$B,0),MATCH(Calculations!$B14,HaverPull!$B$1:$XZ$1,0))</f>
        <v>#N/A</v>
      </c>
      <c r="DC13" t="e">
        <f>INDEX(HaverPull!$B:$XZ,MATCH(Calculations!DC$9,HaverPull!$B:$B,0),MATCH(Calculations!$B14,HaverPull!$B$1:$XZ$1,0))</f>
        <v>#N/A</v>
      </c>
      <c r="DD13" t="e">
        <f>INDEX(HaverPull!$B:$XZ,MATCH(Calculations!DD$9,HaverPull!$B:$B,0),MATCH(Calculations!$B14,HaverPull!$B$1:$XZ$1,0))</f>
        <v>#N/A</v>
      </c>
      <c r="DE13" t="e">
        <f>INDEX(HaverPull!$B:$XZ,MATCH(Calculations!DE$9,HaverPull!$B:$B,0),MATCH(Calculations!$B14,HaverPull!$B$1:$XZ$1,0))</f>
        <v>#N/A</v>
      </c>
      <c r="DF13" t="e">
        <f>INDEX(HaverPull!$B:$XZ,MATCH(Calculations!DF$9,HaverPull!$B:$B,0),MATCH(Calculations!$B14,HaverPull!$B$1:$XZ$1,0))</f>
        <v>#N/A</v>
      </c>
      <c r="DG13" t="e">
        <f>INDEX(HaverPull!$B:$XZ,MATCH(Calculations!DG$9,HaverPull!$B:$B,0),MATCH(Calculations!$B14,HaverPull!$B$1:$XZ$1,0))</f>
        <v>#N/A</v>
      </c>
      <c r="DH13" t="e">
        <f>INDEX(HaverPull!$B:$XZ,MATCH(Calculations!DH$9,HaverPull!$B:$B,0),MATCH(Calculations!$B14,HaverPull!$B$1:$XZ$1,0))</f>
        <v>#N/A</v>
      </c>
      <c r="DI13" t="e">
        <f>INDEX(HaverPull!$B:$XZ,MATCH(Calculations!DI$9,HaverPull!$B:$B,0),MATCH(Calculations!$B14,HaverPull!$B$1:$XZ$1,0))</f>
        <v>#N/A</v>
      </c>
      <c r="DJ13" t="e">
        <f>INDEX(HaverPull!$B:$XZ,MATCH(Calculations!DJ$9,HaverPull!$B:$B,0),MATCH(Calculations!$B14,HaverPull!$B$1:$XZ$1,0))</f>
        <v>#N/A</v>
      </c>
    </row>
    <row r="14" spans="1:114" x14ac:dyDescent="0.25">
      <c r="A14" s="8" t="s">
        <v>202</v>
      </c>
      <c r="B14" s="9" t="s">
        <v>36</v>
      </c>
      <c r="C14">
        <f>INDEX(HaverPull!$B:$XZ,MATCH(Calculations!C$9,HaverPull!$B:$B,0),MATCH(Calculations!$B15,HaverPull!$B$1:$XZ$1,0))</f>
        <v>580.5</v>
      </c>
      <c r="D14">
        <f>INDEX(HaverPull!$B:$XZ,MATCH(Calculations!D$9,HaverPull!$B:$B,0),MATCH(Calculations!$B15,HaverPull!$B$1:$XZ$1,0))</f>
        <v>592.6</v>
      </c>
      <c r="E14">
        <f>INDEX(HaverPull!$B:$XZ,MATCH(Calculations!E$9,HaverPull!$B:$B,0),MATCH(Calculations!$B15,HaverPull!$B$1:$XZ$1,0))</f>
        <v>598.79999999999995</v>
      </c>
      <c r="F14">
        <f>INDEX(HaverPull!$B:$XZ,MATCH(Calculations!F$9,HaverPull!$B:$B,0),MATCH(Calculations!$B15,HaverPull!$B$1:$XZ$1,0))</f>
        <v>598.9</v>
      </c>
      <c r="G14">
        <f>INDEX(HaverPull!$B:$XZ,MATCH(Calculations!G$9,HaverPull!$B:$B,0),MATCH(Calculations!$B15,HaverPull!$B$1:$XZ$1,0))</f>
        <v>578.5</v>
      </c>
      <c r="H14">
        <f>INDEX(HaverPull!$B:$XZ,MATCH(Calculations!H$9,HaverPull!$B:$B,0),MATCH(Calculations!$B15,HaverPull!$B$1:$XZ$1,0))</f>
        <v>583.70000000000005</v>
      </c>
      <c r="I14">
        <f>INDEX(HaverPull!$B:$XZ,MATCH(Calculations!I$9,HaverPull!$B:$B,0),MATCH(Calculations!$B15,HaverPull!$B$1:$XZ$1,0))</f>
        <v>588</v>
      </c>
      <c r="J14">
        <f>INDEX(HaverPull!$B:$XZ,MATCH(Calculations!J$9,HaverPull!$B:$B,0),MATCH(Calculations!$B15,HaverPull!$B$1:$XZ$1,0))</f>
        <v>596.4</v>
      </c>
      <c r="K14">
        <f>INDEX(HaverPull!$B:$XZ,MATCH(Calculations!K$9,HaverPull!$B:$B,0),MATCH(Calculations!$B15,HaverPull!$B$1:$XZ$1,0))</f>
        <v>586.5</v>
      </c>
      <c r="L14">
        <f>INDEX(HaverPull!$B:$XZ,MATCH(Calculations!L$9,HaverPull!$B:$B,0),MATCH(Calculations!$B15,HaverPull!$B$1:$XZ$1,0))</f>
        <v>604.9</v>
      </c>
      <c r="M14">
        <f>INDEX(HaverPull!$B:$XZ,MATCH(Calculations!M$9,HaverPull!$B:$B,0),MATCH(Calculations!$B15,HaverPull!$B$1:$XZ$1,0))</f>
        <v>613.9</v>
      </c>
      <c r="N14">
        <f>INDEX(HaverPull!$B:$XZ,MATCH(Calculations!N$9,HaverPull!$B:$B,0),MATCH(Calculations!$B15,HaverPull!$B$1:$XZ$1,0))</f>
        <v>636.9</v>
      </c>
      <c r="O14">
        <f>INDEX(HaverPull!$B:$XZ,MATCH(Calculations!O$9,HaverPull!$B:$B,0),MATCH(Calculations!$B15,HaverPull!$B$1:$XZ$1,0))</f>
        <v>614.6</v>
      </c>
      <c r="P14">
        <f>INDEX(HaverPull!$B:$XZ,MATCH(Calculations!P$9,HaverPull!$B:$B,0),MATCH(Calculations!$B15,HaverPull!$B$1:$XZ$1,0))</f>
        <v>641.29999999999995</v>
      </c>
      <c r="Q14">
        <f>INDEX(HaverPull!$B:$XZ,MATCH(Calculations!Q$9,HaverPull!$B:$B,0),MATCH(Calculations!$B15,HaverPull!$B$1:$XZ$1,0))</f>
        <v>657</v>
      </c>
      <c r="R14">
        <f>INDEX(HaverPull!$B:$XZ,MATCH(Calculations!R$9,HaverPull!$B:$B,0),MATCH(Calculations!$B15,HaverPull!$B$1:$XZ$1,0))</f>
        <v>673.3</v>
      </c>
      <c r="S14">
        <f>INDEX(HaverPull!$B:$XZ,MATCH(Calculations!S$9,HaverPull!$B:$B,0),MATCH(Calculations!$B15,HaverPull!$B$1:$XZ$1,0))</f>
        <v>671.1</v>
      </c>
      <c r="T14">
        <f>INDEX(HaverPull!$B:$XZ,MATCH(Calculations!T$9,HaverPull!$B:$B,0),MATCH(Calculations!$B15,HaverPull!$B$1:$XZ$1,0))</f>
        <v>695.3</v>
      </c>
      <c r="U14">
        <f>INDEX(HaverPull!$B:$XZ,MATCH(Calculations!U$9,HaverPull!$B:$B,0),MATCH(Calculations!$B15,HaverPull!$B$1:$XZ$1,0))</f>
        <v>692.8</v>
      </c>
      <c r="V14">
        <f>INDEX(HaverPull!$B:$XZ,MATCH(Calculations!V$9,HaverPull!$B:$B,0),MATCH(Calculations!$B15,HaverPull!$B$1:$XZ$1,0))</f>
        <v>702.9</v>
      </c>
      <c r="W14">
        <f>INDEX(HaverPull!$B:$XZ,MATCH(Calculations!W$9,HaverPull!$B:$B,0),MATCH(Calculations!$B15,HaverPull!$B$1:$XZ$1,0))</f>
        <v>720</v>
      </c>
      <c r="X14">
        <f>INDEX(HaverPull!$B:$XZ,MATCH(Calculations!X$9,HaverPull!$B:$B,0),MATCH(Calculations!$B15,HaverPull!$B$1:$XZ$1,0))</f>
        <v>742.2</v>
      </c>
      <c r="Y14">
        <f>INDEX(HaverPull!$B:$XZ,MATCH(Calculations!Y$9,HaverPull!$B:$B,0),MATCH(Calculations!$B15,HaverPull!$B$1:$XZ$1,0))</f>
        <v>747.7</v>
      </c>
      <c r="Z14">
        <f>INDEX(HaverPull!$B:$XZ,MATCH(Calculations!Z$9,HaverPull!$B:$B,0),MATCH(Calculations!$B15,HaverPull!$B$1:$XZ$1,0))</f>
        <v>765.7</v>
      </c>
      <c r="AA14">
        <f>INDEX(HaverPull!$B:$XZ,MATCH(Calculations!AA$9,HaverPull!$B:$B,0),MATCH(Calculations!$B15,HaverPull!$B$1:$XZ$1,0))</f>
        <v>796.5</v>
      </c>
      <c r="AB14">
        <f>INDEX(HaverPull!$B:$XZ,MATCH(Calculations!AB$9,HaverPull!$B:$B,0),MATCH(Calculations!$B15,HaverPull!$B$1:$XZ$1,0))</f>
        <v>834.4</v>
      </c>
      <c r="AC14">
        <f>INDEX(HaverPull!$B:$XZ,MATCH(Calculations!AC$9,HaverPull!$B:$B,0),MATCH(Calculations!$B15,HaverPull!$B$1:$XZ$1,0))</f>
        <v>838.4</v>
      </c>
      <c r="AD14">
        <f>INDEX(HaverPull!$B:$XZ,MATCH(Calculations!AD$9,HaverPull!$B:$B,0),MATCH(Calculations!$B15,HaverPull!$B$1:$XZ$1,0))</f>
        <v>858.4</v>
      </c>
      <c r="AE14">
        <f>INDEX(HaverPull!$B:$XZ,MATCH(Calculations!AE$9,HaverPull!$B:$B,0),MATCH(Calculations!$B15,HaverPull!$B$1:$XZ$1,0))</f>
        <v>896.4</v>
      </c>
      <c r="AF14">
        <f>INDEX(HaverPull!$B:$XZ,MATCH(Calculations!AF$9,HaverPull!$B:$B,0),MATCH(Calculations!$B15,HaverPull!$B$1:$XZ$1,0))</f>
        <v>910.5</v>
      </c>
      <c r="AG14">
        <f>INDEX(HaverPull!$B:$XZ,MATCH(Calculations!AG$9,HaverPull!$B:$B,0),MATCH(Calculations!$B15,HaverPull!$B$1:$XZ$1,0))</f>
        <v>935.4</v>
      </c>
      <c r="AH14">
        <f>INDEX(HaverPull!$B:$XZ,MATCH(Calculations!AH$9,HaverPull!$B:$B,0),MATCH(Calculations!$B15,HaverPull!$B$1:$XZ$1,0))</f>
        <v>962.2</v>
      </c>
      <c r="AI14">
        <f>INDEX(HaverPull!$B:$XZ,MATCH(Calculations!AI$9,HaverPull!$B:$B,0),MATCH(Calculations!$B15,HaverPull!$B$1:$XZ$1,0))</f>
        <v>990.1</v>
      </c>
      <c r="AJ14">
        <f>INDEX(HaverPull!$B:$XZ,MATCH(Calculations!AJ$9,HaverPull!$B:$B,0),MATCH(Calculations!$B15,HaverPull!$B$1:$XZ$1,0))</f>
        <v>1016.4</v>
      </c>
      <c r="AK14">
        <f>INDEX(HaverPull!$B:$XZ,MATCH(Calculations!AK$9,HaverPull!$B:$B,0),MATCH(Calculations!$B15,HaverPull!$B$1:$XZ$1,0))</f>
        <v>1037.2</v>
      </c>
      <c r="AL14">
        <f>INDEX(HaverPull!$B:$XZ,MATCH(Calculations!AL$9,HaverPull!$B:$B,0),MATCH(Calculations!$B15,HaverPull!$B$1:$XZ$1,0))</f>
        <v>1062</v>
      </c>
      <c r="AM14">
        <f>INDEX(HaverPull!$B:$XZ,MATCH(Calculations!AM$9,HaverPull!$B:$B,0),MATCH(Calculations!$B15,HaverPull!$B$1:$XZ$1,0))</f>
        <v>1073.5</v>
      </c>
      <c r="AN14">
        <f>INDEX(HaverPull!$B:$XZ,MATCH(Calculations!AN$9,HaverPull!$B:$B,0),MATCH(Calculations!$B15,HaverPull!$B$1:$XZ$1,0))</f>
        <v>1090.8</v>
      </c>
      <c r="AO14">
        <f>INDEX(HaverPull!$B:$XZ,MATCH(Calculations!AO$9,HaverPull!$B:$B,0),MATCH(Calculations!$B15,HaverPull!$B$1:$XZ$1,0))</f>
        <v>1116.2</v>
      </c>
      <c r="AP14">
        <f>INDEX(HaverPull!$B:$XZ,MATCH(Calculations!AP$9,HaverPull!$B:$B,0),MATCH(Calculations!$B15,HaverPull!$B$1:$XZ$1,0))</f>
        <v>1149.5999999999999</v>
      </c>
      <c r="AQ14">
        <f>INDEX(HaverPull!$B:$XZ,MATCH(Calculations!AQ$9,HaverPull!$B:$B,0),MATCH(Calculations!$B15,HaverPull!$B$1:$XZ$1,0))</f>
        <v>1204.7</v>
      </c>
      <c r="AR14">
        <f>INDEX(HaverPull!$B:$XZ,MATCH(Calculations!AR$9,HaverPull!$B:$B,0),MATCH(Calculations!$B15,HaverPull!$B$1:$XZ$1,0))</f>
        <v>1226.0999999999999</v>
      </c>
      <c r="AS14">
        <f>INDEX(HaverPull!$B:$XZ,MATCH(Calculations!AS$9,HaverPull!$B:$B,0),MATCH(Calculations!$B15,HaverPull!$B$1:$XZ$1,0))</f>
        <v>1243.5999999999999</v>
      </c>
      <c r="AT14">
        <f>INDEX(HaverPull!$B:$XZ,MATCH(Calculations!AT$9,HaverPull!$B:$B,0),MATCH(Calculations!$B15,HaverPull!$B$1:$XZ$1,0))</f>
        <v>1254.5999999999999</v>
      </c>
      <c r="AU14">
        <f>INDEX(HaverPull!$B:$XZ,MATCH(Calculations!AU$9,HaverPull!$B:$B,0),MATCH(Calculations!$B15,HaverPull!$B$1:$XZ$1,0))</f>
        <v>1297.5999999999999</v>
      </c>
      <c r="AV14">
        <f>INDEX(HaverPull!$B:$XZ,MATCH(Calculations!AV$9,HaverPull!$B:$B,0),MATCH(Calculations!$B15,HaverPull!$B$1:$XZ$1,0))</f>
        <v>1304.5</v>
      </c>
      <c r="AW14">
        <f>INDEX(HaverPull!$B:$XZ,MATCH(Calculations!AW$9,HaverPull!$B:$B,0),MATCH(Calculations!$B15,HaverPull!$B$1:$XZ$1,0))</f>
        <v>1109.5</v>
      </c>
      <c r="AX14">
        <f>INDEX(HaverPull!$B:$XZ,MATCH(Calculations!AX$9,HaverPull!$B:$B,0),MATCH(Calculations!$B15,HaverPull!$B$1:$XZ$1,0))</f>
        <v>1227.7</v>
      </c>
      <c r="AY14">
        <f>INDEX(HaverPull!$B:$XZ,MATCH(Calculations!AY$9,HaverPull!$B:$B,0),MATCH(Calculations!$B15,HaverPull!$B$1:$XZ$1,0))</f>
        <v>1065.2</v>
      </c>
      <c r="AZ14">
        <f>INDEX(HaverPull!$B:$XZ,MATCH(Calculations!AZ$9,HaverPull!$B:$B,0),MATCH(Calculations!$B15,HaverPull!$B$1:$XZ$1,0))</f>
        <v>1045</v>
      </c>
      <c r="BA14">
        <f>INDEX(HaverPull!$B:$XZ,MATCH(Calculations!BA$9,HaverPull!$B:$B,0),MATCH(Calculations!$B15,HaverPull!$B$1:$XZ$1,0))</f>
        <v>1048.8</v>
      </c>
      <c r="BB14">
        <f>INDEX(HaverPull!$B:$XZ,MATCH(Calculations!BB$9,HaverPull!$B:$B,0),MATCH(Calculations!$B15,HaverPull!$B$1:$XZ$1,0))</f>
        <v>1042.4000000000001</v>
      </c>
      <c r="BC14">
        <f>INDEX(HaverPull!$B:$XZ,MATCH(Calculations!BC$9,HaverPull!$B:$B,0),MATCH(Calculations!$B15,HaverPull!$B$1:$XZ$1,0))</f>
        <v>1017.9</v>
      </c>
      <c r="BD14">
        <f>INDEX(HaverPull!$B:$XZ,MATCH(Calculations!BD$9,HaverPull!$B:$B,0),MATCH(Calculations!$B15,HaverPull!$B$1:$XZ$1,0))</f>
        <v>1014.7</v>
      </c>
      <c r="BE14">
        <f>INDEX(HaverPull!$B:$XZ,MATCH(Calculations!BE$9,HaverPull!$B:$B,0),MATCH(Calculations!$B15,HaverPull!$B$1:$XZ$1,0))</f>
        <v>950.7</v>
      </c>
      <c r="BF14">
        <f>INDEX(HaverPull!$B:$XZ,MATCH(Calculations!BF$9,HaverPull!$B:$B,0),MATCH(Calculations!$B15,HaverPull!$B$1:$XZ$1,0))</f>
        <v>1020.1</v>
      </c>
      <c r="BG14">
        <f>INDEX(HaverPull!$B:$XZ,MATCH(Calculations!BG$9,HaverPull!$B:$B,0),MATCH(Calculations!$B15,HaverPull!$B$1:$XZ$1,0))</f>
        <v>1008.3</v>
      </c>
      <c r="BH14">
        <f>INDEX(HaverPull!$B:$XZ,MATCH(Calculations!BH$9,HaverPull!$B:$B,0),MATCH(Calculations!$B15,HaverPull!$B$1:$XZ$1,0))</f>
        <v>1023.3</v>
      </c>
      <c r="BI14">
        <f>INDEX(HaverPull!$B:$XZ,MATCH(Calculations!BI$9,HaverPull!$B:$B,0),MATCH(Calculations!$B15,HaverPull!$B$1:$XZ$1,0))</f>
        <v>1062.9000000000001</v>
      </c>
      <c r="BJ14">
        <f>INDEX(HaverPull!$B:$XZ,MATCH(Calculations!BJ$9,HaverPull!$B:$B,0),MATCH(Calculations!$B15,HaverPull!$B$1:$XZ$1,0))</f>
        <v>1089.4000000000001</v>
      </c>
      <c r="BK14">
        <f>INDEX(HaverPull!$B:$XZ,MATCH(Calculations!BK$9,HaverPull!$B:$B,0),MATCH(Calculations!$B15,HaverPull!$B$1:$XZ$1,0))</f>
        <v>1167.8</v>
      </c>
      <c r="BL14">
        <f>INDEX(HaverPull!$B:$XZ,MATCH(Calculations!BL$9,HaverPull!$B:$B,0),MATCH(Calculations!$B15,HaverPull!$B$1:$XZ$1,0))</f>
        <v>1193</v>
      </c>
      <c r="BM14">
        <f>INDEX(HaverPull!$B:$XZ,MATCH(Calculations!BM$9,HaverPull!$B:$B,0),MATCH(Calculations!$B15,HaverPull!$B$1:$XZ$1,0))</f>
        <v>1221.9000000000001</v>
      </c>
      <c r="BN14">
        <f>INDEX(HaverPull!$B:$XZ,MATCH(Calculations!BN$9,HaverPull!$B:$B,0),MATCH(Calculations!$B15,HaverPull!$B$1:$XZ$1,0))</f>
        <v>1251.4000000000001</v>
      </c>
      <c r="BO14">
        <f>INDEX(HaverPull!$B:$XZ,MATCH(Calculations!BO$9,HaverPull!$B:$B,0),MATCH(Calculations!$B15,HaverPull!$B$1:$XZ$1,0))</f>
        <v>1315.7</v>
      </c>
      <c r="BP14">
        <f>INDEX(HaverPull!$B:$XZ,MATCH(Calculations!BP$9,HaverPull!$B:$B,0),MATCH(Calculations!$B15,HaverPull!$B$1:$XZ$1,0))</f>
        <v>1344.2</v>
      </c>
      <c r="BQ14">
        <f>INDEX(HaverPull!$B:$XZ,MATCH(Calculations!BQ$9,HaverPull!$B:$B,0),MATCH(Calculations!$B15,HaverPull!$B$1:$XZ$1,0))</f>
        <v>1354</v>
      </c>
      <c r="BR14">
        <f>INDEX(HaverPull!$B:$XZ,MATCH(Calculations!BR$9,HaverPull!$B:$B,0),MATCH(Calculations!$B15,HaverPull!$B$1:$XZ$1,0))</f>
        <v>1394.5</v>
      </c>
      <c r="BS14">
        <f>INDEX(HaverPull!$B:$XZ,MATCH(Calculations!BS$9,HaverPull!$B:$B,0),MATCH(Calculations!$B15,HaverPull!$B$1:$XZ$1,0))</f>
        <v>1457.3</v>
      </c>
      <c r="BT14">
        <f>INDEX(HaverPull!$B:$XZ,MATCH(Calculations!BT$9,HaverPull!$B:$B,0),MATCH(Calculations!$B15,HaverPull!$B$1:$XZ$1,0))</f>
        <v>1482.7</v>
      </c>
      <c r="BU14">
        <f>INDEX(HaverPull!$B:$XZ,MATCH(Calculations!BU$9,HaverPull!$B:$B,0),MATCH(Calculations!$B15,HaverPull!$B$1:$XZ$1,0))</f>
        <v>1494.8</v>
      </c>
      <c r="BV14">
        <f>INDEX(HaverPull!$B:$XZ,MATCH(Calculations!BV$9,HaverPull!$B:$B,0),MATCH(Calculations!$B15,HaverPull!$B$1:$XZ$1,0))</f>
        <v>1516.7</v>
      </c>
      <c r="BW14">
        <f>INDEX(HaverPull!$B:$XZ,MATCH(Calculations!BW$9,HaverPull!$B:$B,0),MATCH(Calculations!$B15,HaverPull!$B$1:$XZ$1,0))</f>
        <v>1529.4</v>
      </c>
      <c r="BX14">
        <f>INDEX(HaverPull!$B:$XZ,MATCH(Calculations!BX$9,HaverPull!$B:$B,0),MATCH(Calculations!$B15,HaverPull!$B$1:$XZ$1,0))</f>
        <v>1337</v>
      </c>
      <c r="BY14">
        <f>INDEX(HaverPull!$B:$XZ,MATCH(Calculations!BY$9,HaverPull!$B:$B,0),MATCH(Calculations!$B15,HaverPull!$B$1:$XZ$1,0))</f>
        <v>1442.4</v>
      </c>
      <c r="BZ14">
        <f>INDEX(HaverPull!$B:$XZ,MATCH(Calculations!BZ$9,HaverPull!$B:$B,0),MATCH(Calculations!$B15,HaverPull!$B$1:$XZ$1,0))</f>
        <v>1432</v>
      </c>
      <c r="CA14">
        <f>INDEX(HaverPull!$B:$XZ,MATCH(Calculations!CA$9,HaverPull!$B:$B,0),MATCH(Calculations!$B15,HaverPull!$B$1:$XZ$1,0))</f>
        <v>1195.5</v>
      </c>
      <c r="CB14">
        <f>INDEX(HaverPull!$B:$XZ,MATCH(Calculations!CB$9,HaverPull!$B:$B,0),MATCH(Calculations!$B15,HaverPull!$B$1:$XZ$1,0))</f>
        <v>1125.2</v>
      </c>
      <c r="CC14">
        <f>INDEX(HaverPull!$B:$XZ,MATCH(Calculations!CC$9,HaverPull!$B:$B,0),MATCH(Calculations!$B15,HaverPull!$B$1:$XZ$1,0))</f>
        <v>1126.4000000000001</v>
      </c>
      <c r="CD14">
        <f>INDEX(HaverPull!$B:$XZ,MATCH(Calculations!CD$9,HaverPull!$B:$B,0),MATCH(Calculations!$B15,HaverPull!$B$1:$XZ$1,0))</f>
        <v>1132.5999999999999</v>
      </c>
      <c r="CE14">
        <f>INDEX(HaverPull!$B:$XZ,MATCH(Calculations!CE$9,HaverPull!$B:$B,0),MATCH(Calculations!$B15,HaverPull!$B$1:$XZ$1,0))</f>
        <v>1145.5999999999999</v>
      </c>
      <c r="CF14">
        <f>INDEX(HaverPull!$B:$XZ,MATCH(Calculations!CF$9,HaverPull!$B:$B,0),MATCH(Calculations!$B15,HaverPull!$B$1:$XZ$1,0))</f>
        <v>1167.9000000000001</v>
      </c>
      <c r="CG14">
        <f>INDEX(HaverPull!$B:$XZ,MATCH(Calculations!CG$9,HaverPull!$B:$B,0),MATCH(Calculations!$B15,HaverPull!$B$1:$XZ$1,0))</f>
        <v>1209.4000000000001</v>
      </c>
      <c r="CH14">
        <f>INDEX(HaverPull!$B:$XZ,MATCH(Calculations!CH$9,HaverPull!$B:$B,0),MATCH(Calculations!$B15,HaverPull!$B$1:$XZ$1,0))</f>
        <v>1242.9000000000001</v>
      </c>
      <c r="CI14">
        <f>INDEX(HaverPull!$B:$XZ,MATCH(Calculations!CI$9,HaverPull!$B:$B,0),MATCH(Calculations!$B15,HaverPull!$B$1:$XZ$1,0))</f>
        <v>1372.9</v>
      </c>
      <c r="CJ14">
        <f>INDEX(HaverPull!$B:$XZ,MATCH(Calculations!CJ$9,HaverPull!$B:$B,0),MATCH(Calculations!$B15,HaverPull!$B$1:$XZ$1,0))</f>
        <v>1390.6</v>
      </c>
      <c r="CK14">
        <f>INDEX(HaverPull!$B:$XZ,MATCH(Calculations!CK$9,HaverPull!$B:$B,0),MATCH(Calculations!$B15,HaverPull!$B$1:$XZ$1,0))</f>
        <v>1418.1</v>
      </c>
      <c r="CL14">
        <f>INDEX(HaverPull!$B:$XZ,MATCH(Calculations!CL$9,HaverPull!$B:$B,0),MATCH(Calculations!$B15,HaverPull!$B$1:$XZ$1,0))</f>
        <v>1420.9</v>
      </c>
      <c r="CM14">
        <f>INDEX(HaverPull!$B:$XZ,MATCH(Calculations!CM$9,HaverPull!$B:$B,0),MATCH(Calculations!$B15,HaverPull!$B$1:$XZ$1,0))</f>
        <v>1464.7</v>
      </c>
      <c r="CN14">
        <f>INDEX(HaverPull!$B:$XZ,MATCH(Calculations!CN$9,HaverPull!$B:$B,0),MATCH(Calculations!$B15,HaverPull!$B$1:$XZ$1,0))</f>
        <v>1479.5</v>
      </c>
      <c r="CO14">
        <f>INDEX(HaverPull!$B:$XZ,MATCH(Calculations!CO$9,HaverPull!$B:$B,0),MATCH(Calculations!$B15,HaverPull!$B$1:$XZ$1,0))</f>
        <v>1505.1</v>
      </c>
      <c r="CP14">
        <f>INDEX(HaverPull!$B:$XZ,MATCH(Calculations!CP$9,HaverPull!$B:$B,0),MATCH(Calculations!$B15,HaverPull!$B$1:$XZ$1,0))</f>
        <v>1565.4</v>
      </c>
      <c r="CQ14">
        <f>INDEX(HaverPull!$B:$XZ,MATCH(Calculations!CQ$9,HaverPull!$B:$B,0),MATCH(Calculations!$B15,HaverPull!$B$1:$XZ$1,0))</f>
        <v>1636.8</v>
      </c>
      <c r="CR14">
        <f>INDEX(HaverPull!$B:$XZ,MATCH(Calculations!CR$9,HaverPull!$B:$B,0),MATCH(Calculations!$B15,HaverPull!$B$1:$XZ$1,0))</f>
        <v>1660.6</v>
      </c>
      <c r="CS14">
        <f>INDEX(HaverPull!$B:$XZ,MATCH(Calculations!CS$9,HaverPull!$B:$B,0),MATCH(Calculations!$B15,HaverPull!$B$1:$XZ$1,0))</f>
        <v>1661.5</v>
      </c>
      <c r="CT14">
        <f>INDEX(HaverPull!$B:$XZ,MATCH(Calculations!CT$9,HaverPull!$B:$B,0),MATCH(Calculations!$B15,HaverPull!$B$1:$XZ$1,0))</f>
        <v>1688.1</v>
      </c>
      <c r="CU14">
        <f>INDEX(HaverPull!$B:$XZ,MATCH(Calculations!CU$9,HaverPull!$B:$B,0),MATCH(Calculations!$B15,HaverPull!$B$1:$XZ$1,0))</f>
        <v>1711.8</v>
      </c>
      <c r="CV14">
        <f>INDEX(HaverPull!$B:$XZ,MATCH(Calculations!CV$9,HaverPull!$B:$B,0),MATCH(Calculations!$B15,HaverPull!$B$1:$XZ$1,0))</f>
        <v>1723.7</v>
      </c>
      <c r="CW14" t="e">
        <f>INDEX(HaverPull!$B:$XZ,MATCH(Calculations!CW$9,HaverPull!$B:$B,0),MATCH(Calculations!$B15,HaverPull!$B$1:$XZ$1,0))</f>
        <v>#N/A</v>
      </c>
      <c r="CX14" t="e">
        <f>INDEX(HaverPull!$B:$XZ,MATCH(Calculations!CX$9,HaverPull!$B:$B,0),MATCH(Calculations!$B15,HaverPull!$B$1:$XZ$1,0))</f>
        <v>#N/A</v>
      </c>
      <c r="CY14" t="e">
        <f>INDEX(HaverPull!$B:$XZ,MATCH(Calculations!CY$9,HaverPull!$B:$B,0),MATCH(Calculations!$B15,HaverPull!$B$1:$XZ$1,0))</f>
        <v>#N/A</v>
      </c>
      <c r="CZ14" t="e">
        <f>INDEX(HaverPull!$B:$XZ,MATCH(Calculations!CZ$9,HaverPull!$B:$B,0),MATCH(Calculations!$B15,HaverPull!$B$1:$XZ$1,0))</f>
        <v>#N/A</v>
      </c>
      <c r="DA14" t="e">
        <f>INDEX(HaverPull!$B:$XZ,MATCH(Calculations!DA$9,HaverPull!$B:$B,0),MATCH(Calculations!$B15,HaverPull!$B$1:$XZ$1,0))</f>
        <v>#N/A</v>
      </c>
      <c r="DB14" t="e">
        <f>INDEX(HaverPull!$B:$XZ,MATCH(Calculations!DB$9,HaverPull!$B:$B,0),MATCH(Calculations!$B15,HaverPull!$B$1:$XZ$1,0))</f>
        <v>#N/A</v>
      </c>
      <c r="DC14" t="e">
        <f>INDEX(HaverPull!$B:$XZ,MATCH(Calculations!DC$9,HaverPull!$B:$B,0),MATCH(Calculations!$B15,HaverPull!$B$1:$XZ$1,0))</f>
        <v>#N/A</v>
      </c>
      <c r="DD14" t="e">
        <f>INDEX(HaverPull!$B:$XZ,MATCH(Calculations!DD$9,HaverPull!$B:$B,0),MATCH(Calculations!$B15,HaverPull!$B$1:$XZ$1,0))</f>
        <v>#N/A</v>
      </c>
      <c r="DE14" t="e">
        <f>INDEX(HaverPull!$B:$XZ,MATCH(Calculations!DE$9,HaverPull!$B:$B,0),MATCH(Calculations!$B15,HaverPull!$B$1:$XZ$1,0))</f>
        <v>#N/A</v>
      </c>
      <c r="DF14" t="e">
        <f>INDEX(HaverPull!$B:$XZ,MATCH(Calculations!DF$9,HaverPull!$B:$B,0),MATCH(Calculations!$B15,HaverPull!$B$1:$XZ$1,0))</f>
        <v>#N/A</v>
      </c>
      <c r="DG14" t="e">
        <f>INDEX(HaverPull!$B:$XZ,MATCH(Calculations!DG$9,HaverPull!$B:$B,0),MATCH(Calculations!$B15,HaverPull!$B$1:$XZ$1,0))</f>
        <v>#N/A</v>
      </c>
      <c r="DH14" t="e">
        <f>INDEX(HaverPull!$B:$XZ,MATCH(Calculations!DH$9,HaverPull!$B:$B,0),MATCH(Calculations!$B15,HaverPull!$B$1:$XZ$1,0))</f>
        <v>#N/A</v>
      </c>
      <c r="DI14" t="e">
        <f>INDEX(HaverPull!$B:$XZ,MATCH(Calculations!DI$9,HaverPull!$B:$B,0),MATCH(Calculations!$B15,HaverPull!$B$1:$XZ$1,0))</f>
        <v>#N/A</v>
      </c>
      <c r="DJ14" t="e">
        <f>INDEX(HaverPull!$B:$XZ,MATCH(Calculations!DJ$9,HaverPull!$B:$B,0),MATCH(Calculations!$B15,HaverPull!$B$1:$XZ$1,0))</f>
        <v>#N/A</v>
      </c>
    </row>
    <row r="15" spans="1:114" x14ac:dyDescent="0.25">
      <c r="A15" s="8" t="s">
        <v>203</v>
      </c>
      <c r="B15" s="9" t="s">
        <v>37</v>
      </c>
      <c r="C15">
        <f>INDEX(HaverPull!$B:$XZ,MATCH(Calculations!C$9,HaverPull!$B:$B,0),MATCH(Calculations!$B16,HaverPull!$B$1:$XZ$1,0))</f>
        <v>419.4</v>
      </c>
      <c r="D15">
        <f>INDEX(HaverPull!$B:$XZ,MATCH(Calculations!D$9,HaverPull!$B:$B,0),MATCH(Calculations!$B16,HaverPull!$B$1:$XZ$1,0))</f>
        <v>419.5</v>
      </c>
      <c r="E15">
        <f>INDEX(HaverPull!$B:$XZ,MATCH(Calculations!E$9,HaverPull!$B:$B,0),MATCH(Calculations!$B16,HaverPull!$B$1:$XZ$1,0))</f>
        <v>426.9</v>
      </c>
      <c r="F15">
        <f>INDEX(HaverPull!$B:$XZ,MATCH(Calculations!F$9,HaverPull!$B:$B,0),MATCH(Calculations!$B16,HaverPull!$B$1:$XZ$1,0))</f>
        <v>434.2</v>
      </c>
      <c r="G15">
        <f>INDEX(HaverPull!$B:$XZ,MATCH(Calculations!G$9,HaverPull!$B:$B,0),MATCH(Calculations!$B16,HaverPull!$B$1:$XZ$1,0))</f>
        <v>444.3</v>
      </c>
      <c r="H15">
        <f>INDEX(HaverPull!$B:$XZ,MATCH(Calculations!H$9,HaverPull!$B:$B,0),MATCH(Calculations!$B16,HaverPull!$B$1:$XZ$1,0))</f>
        <v>451.6</v>
      </c>
      <c r="I15">
        <f>INDEX(HaverPull!$B:$XZ,MATCH(Calculations!I$9,HaverPull!$B:$B,0),MATCH(Calculations!$B16,HaverPull!$B$1:$XZ$1,0))</f>
        <v>461.2</v>
      </c>
      <c r="J15">
        <f>INDEX(HaverPull!$B:$XZ,MATCH(Calculations!J$9,HaverPull!$B:$B,0),MATCH(Calculations!$B16,HaverPull!$B$1:$XZ$1,0))</f>
        <v>471.3</v>
      </c>
      <c r="K15">
        <f>INDEX(HaverPull!$B:$XZ,MATCH(Calculations!K$9,HaverPull!$B:$B,0),MATCH(Calculations!$B16,HaverPull!$B$1:$XZ$1,0))</f>
        <v>476.2</v>
      </c>
      <c r="L15">
        <f>INDEX(HaverPull!$B:$XZ,MATCH(Calculations!L$9,HaverPull!$B:$B,0),MATCH(Calculations!$B16,HaverPull!$B$1:$XZ$1,0))</f>
        <v>481.1</v>
      </c>
      <c r="M15">
        <f>INDEX(HaverPull!$B:$XZ,MATCH(Calculations!M$9,HaverPull!$B:$B,0),MATCH(Calculations!$B16,HaverPull!$B$1:$XZ$1,0))</f>
        <v>485.9</v>
      </c>
      <c r="N15">
        <f>INDEX(HaverPull!$B:$XZ,MATCH(Calculations!N$9,HaverPull!$B:$B,0),MATCH(Calculations!$B16,HaverPull!$B$1:$XZ$1,0))</f>
        <v>490.3</v>
      </c>
      <c r="O15">
        <f>INDEX(HaverPull!$B:$XZ,MATCH(Calculations!O$9,HaverPull!$B:$B,0),MATCH(Calculations!$B16,HaverPull!$B$1:$XZ$1,0))</f>
        <v>489.8</v>
      </c>
      <c r="P15">
        <f>INDEX(HaverPull!$B:$XZ,MATCH(Calculations!P$9,HaverPull!$B:$B,0),MATCH(Calculations!$B16,HaverPull!$B$1:$XZ$1,0))</f>
        <v>497.9</v>
      </c>
      <c r="Q15">
        <f>INDEX(HaverPull!$B:$XZ,MATCH(Calculations!Q$9,HaverPull!$B:$B,0),MATCH(Calculations!$B16,HaverPull!$B$1:$XZ$1,0))</f>
        <v>505</v>
      </c>
      <c r="R15">
        <f>INDEX(HaverPull!$B:$XZ,MATCH(Calculations!R$9,HaverPull!$B:$B,0),MATCH(Calculations!$B16,HaverPull!$B$1:$XZ$1,0))</f>
        <v>519.79999999999995</v>
      </c>
      <c r="S15">
        <f>INDEX(HaverPull!$B:$XZ,MATCH(Calculations!S$9,HaverPull!$B:$B,0),MATCH(Calculations!$B16,HaverPull!$B$1:$XZ$1,0))</f>
        <v>531.9</v>
      </c>
      <c r="T15">
        <f>INDEX(HaverPull!$B:$XZ,MATCH(Calculations!T$9,HaverPull!$B:$B,0),MATCH(Calculations!$B16,HaverPull!$B$1:$XZ$1,0))</f>
        <v>544.20000000000005</v>
      </c>
      <c r="U15">
        <f>INDEX(HaverPull!$B:$XZ,MATCH(Calculations!U$9,HaverPull!$B:$B,0),MATCH(Calculations!$B16,HaverPull!$B$1:$XZ$1,0))</f>
        <v>550.20000000000005</v>
      </c>
      <c r="V15">
        <f>INDEX(HaverPull!$B:$XZ,MATCH(Calculations!V$9,HaverPull!$B:$B,0),MATCH(Calculations!$B16,HaverPull!$B$1:$XZ$1,0))</f>
        <v>554.70000000000005</v>
      </c>
      <c r="W15">
        <f>INDEX(HaverPull!$B:$XZ,MATCH(Calculations!W$9,HaverPull!$B:$B,0),MATCH(Calculations!$B16,HaverPull!$B$1:$XZ$1,0))</f>
        <v>554.9</v>
      </c>
      <c r="X15">
        <f>INDEX(HaverPull!$B:$XZ,MATCH(Calculations!X$9,HaverPull!$B:$B,0),MATCH(Calculations!$B16,HaverPull!$B$1:$XZ$1,0))</f>
        <v>553.70000000000005</v>
      </c>
      <c r="Y15">
        <f>INDEX(HaverPull!$B:$XZ,MATCH(Calculations!Y$9,HaverPull!$B:$B,0),MATCH(Calculations!$B16,HaverPull!$B$1:$XZ$1,0))</f>
        <v>559.20000000000005</v>
      </c>
      <c r="Z15">
        <f>INDEX(HaverPull!$B:$XZ,MATCH(Calculations!Z$9,HaverPull!$B:$B,0),MATCH(Calculations!$B16,HaverPull!$B$1:$XZ$1,0))</f>
        <v>563.9</v>
      </c>
      <c r="AA15">
        <f>INDEX(HaverPull!$B:$XZ,MATCH(Calculations!AA$9,HaverPull!$B:$B,0),MATCH(Calculations!$B16,HaverPull!$B$1:$XZ$1,0))</f>
        <v>570.79999999999995</v>
      </c>
      <c r="AB15">
        <f>INDEX(HaverPull!$B:$XZ,MATCH(Calculations!AB$9,HaverPull!$B:$B,0),MATCH(Calculations!$B16,HaverPull!$B$1:$XZ$1,0))</f>
        <v>577.70000000000005</v>
      </c>
      <c r="AC15">
        <f>INDEX(HaverPull!$B:$XZ,MATCH(Calculations!AC$9,HaverPull!$B:$B,0),MATCH(Calculations!$B16,HaverPull!$B$1:$XZ$1,0))</f>
        <v>581.6</v>
      </c>
      <c r="AD15">
        <f>INDEX(HaverPull!$B:$XZ,MATCH(Calculations!AD$9,HaverPull!$B:$B,0),MATCH(Calculations!$B16,HaverPull!$B$1:$XZ$1,0))</f>
        <v>592.9</v>
      </c>
      <c r="AE15">
        <f>INDEX(HaverPull!$B:$XZ,MATCH(Calculations!AE$9,HaverPull!$B:$B,0),MATCH(Calculations!$B16,HaverPull!$B$1:$XZ$1,0))</f>
        <v>595.6</v>
      </c>
      <c r="AF15">
        <f>INDEX(HaverPull!$B:$XZ,MATCH(Calculations!AF$9,HaverPull!$B:$B,0),MATCH(Calculations!$B16,HaverPull!$B$1:$XZ$1,0))</f>
        <v>610.29999999999995</v>
      </c>
      <c r="AG15">
        <f>INDEX(HaverPull!$B:$XZ,MATCH(Calculations!AG$9,HaverPull!$B:$B,0),MATCH(Calculations!$B16,HaverPull!$B$1:$XZ$1,0))</f>
        <v>616.6</v>
      </c>
      <c r="AH15">
        <f>INDEX(HaverPull!$B:$XZ,MATCH(Calculations!AH$9,HaverPull!$B:$B,0),MATCH(Calculations!$B16,HaverPull!$B$1:$XZ$1,0))</f>
        <v>624</v>
      </c>
      <c r="AI15">
        <f>INDEX(HaverPull!$B:$XZ,MATCH(Calculations!AI$9,HaverPull!$B:$B,0),MATCH(Calculations!$B16,HaverPull!$B$1:$XZ$1,0))</f>
        <v>629.1</v>
      </c>
      <c r="AJ15">
        <f>INDEX(HaverPull!$B:$XZ,MATCH(Calculations!AJ$9,HaverPull!$B:$B,0),MATCH(Calculations!$B16,HaverPull!$B$1:$XZ$1,0))</f>
        <v>635.5</v>
      </c>
      <c r="AK15">
        <f>INDEX(HaverPull!$B:$XZ,MATCH(Calculations!AK$9,HaverPull!$B:$B,0),MATCH(Calculations!$B16,HaverPull!$B$1:$XZ$1,0))</f>
        <v>643</v>
      </c>
      <c r="AL15">
        <f>INDEX(HaverPull!$B:$XZ,MATCH(Calculations!AL$9,HaverPull!$B:$B,0),MATCH(Calculations!$B16,HaverPull!$B$1:$XZ$1,0))</f>
        <v>650.29999999999995</v>
      </c>
      <c r="AM15">
        <f>INDEX(HaverPull!$B:$XZ,MATCH(Calculations!AM$9,HaverPull!$B:$B,0),MATCH(Calculations!$B16,HaverPull!$B$1:$XZ$1,0))</f>
        <v>657.5</v>
      </c>
      <c r="AN15">
        <f>INDEX(HaverPull!$B:$XZ,MATCH(Calculations!AN$9,HaverPull!$B:$B,0),MATCH(Calculations!$B16,HaverPull!$B$1:$XZ$1,0))</f>
        <v>667.1</v>
      </c>
      <c r="AO15">
        <f>INDEX(HaverPull!$B:$XZ,MATCH(Calculations!AO$9,HaverPull!$B:$B,0),MATCH(Calculations!$B16,HaverPull!$B$1:$XZ$1,0))</f>
        <v>679</v>
      </c>
      <c r="AP15">
        <f>INDEX(HaverPull!$B:$XZ,MATCH(Calculations!AP$9,HaverPull!$B:$B,0),MATCH(Calculations!$B16,HaverPull!$B$1:$XZ$1,0))</f>
        <v>690.8</v>
      </c>
      <c r="AQ15">
        <f>INDEX(HaverPull!$B:$XZ,MATCH(Calculations!AQ$9,HaverPull!$B:$B,0),MATCH(Calculations!$B16,HaverPull!$B$1:$XZ$1,0))</f>
        <v>698.6</v>
      </c>
      <c r="AR15">
        <f>INDEX(HaverPull!$B:$XZ,MATCH(Calculations!AR$9,HaverPull!$B:$B,0),MATCH(Calculations!$B16,HaverPull!$B$1:$XZ$1,0))</f>
        <v>707.3</v>
      </c>
      <c r="AS15">
        <f>INDEX(HaverPull!$B:$XZ,MATCH(Calculations!AS$9,HaverPull!$B:$B,0),MATCH(Calculations!$B16,HaverPull!$B$1:$XZ$1,0))</f>
        <v>711.3</v>
      </c>
      <c r="AT15">
        <f>INDEX(HaverPull!$B:$XZ,MATCH(Calculations!AT$9,HaverPull!$B:$B,0),MATCH(Calculations!$B16,HaverPull!$B$1:$XZ$1,0))</f>
        <v>717.1</v>
      </c>
      <c r="AU15">
        <f>INDEX(HaverPull!$B:$XZ,MATCH(Calculations!AU$9,HaverPull!$B:$B,0),MATCH(Calculations!$B16,HaverPull!$B$1:$XZ$1,0))</f>
        <v>724.1</v>
      </c>
      <c r="AV15">
        <f>INDEX(HaverPull!$B:$XZ,MATCH(Calculations!AV$9,HaverPull!$B:$B,0),MATCH(Calculations!$B16,HaverPull!$B$1:$XZ$1,0))</f>
        <v>724.1</v>
      </c>
      <c r="AW15">
        <f>INDEX(HaverPull!$B:$XZ,MATCH(Calculations!AW$9,HaverPull!$B:$B,0),MATCH(Calculations!$B16,HaverPull!$B$1:$XZ$1,0))</f>
        <v>725.4</v>
      </c>
      <c r="AX15">
        <f>INDEX(HaverPull!$B:$XZ,MATCH(Calculations!AX$9,HaverPull!$B:$B,0),MATCH(Calculations!$B16,HaverPull!$B$1:$XZ$1,0))</f>
        <v>737.2</v>
      </c>
      <c r="AY15">
        <f>INDEX(HaverPull!$B:$XZ,MATCH(Calculations!AY$9,HaverPull!$B:$B,0),MATCH(Calculations!$B16,HaverPull!$B$1:$XZ$1,0))</f>
        <v>745</v>
      </c>
      <c r="AZ15">
        <f>INDEX(HaverPull!$B:$XZ,MATCH(Calculations!AZ$9,HaverPull!$B:$B,0),MATCH(Calculations!$B16,HaverPull!$B$1:$XZ$1,0))</f>
        <v>756.6</v>
      </c>
      <c r="BA15">
        <f>INDEX(HaverPull!$B:$XZ,MATCH(Calculations!BA$9,HaverPull!$B:$B,0),MATCH(Calculations!$B16,HaverPull!$B$1:$XZ$1,0))</f>
        <v>771.8</v>
      </c>
      <c r="BB15">
        <f>INDEX(HaverPull!$B:$XZ,MATCH(Calculations!BB$9,HaverPull!$B:$B,0),MATCH(Calculations!$B16,HaverPull!$B$1:$XZ$1,0))</f>
        <v>777</v>
      </c>
      <c r="BC15">
        <f>INDEX(HaverPull!$B:$XZ,MATCH(Calculations!BC$9,HaverPull!$B:$B,0),MATCH(Calculations!$B16,HaverPull!$B$1:$XZ$1,0))</f>
        <v>788.6</v>
      </c>
      <c r="BD15">
        <f>INDEX(HaverPull!$B:$XZ,MATCH(Calculations!BD$9,HaverPull!$B:$B,0),MATCH(Calculations!$B16,HaverPull!$B$1:$XZ$1,0))</f>
        <v>800.7</v>
      </c>
      <c r="BE15">
        <f>INDEX(HaverPull!$B:$XZ,MATCH(Calculations!BE$9,HaverPull!$B:$B,0),MATCH(Calculations!$B16,HaverPull!$B$1:$XZ$1,0))</f>
        <v>814.8</v>
      </c>
      <c r="BF15">
        <f>INDEX(HaverPull!$B:$XZ,MATCH(Calculations!BF$9,HaverPull!$B:$B,0),MATCH(Calculations!$B16,HaverPull!$B$1:$XZ$1,0))</f>
        <v>828</v>
      </c>
      <c r="BG15">
        <f>INDEX(HaverPull!$B:$XZ,MATCH(Calculations!BG$9,HaverPull!$B:$B,0),MATCH(Calculations!$B16,HaverPull!$B$1:$XZ$1,0))</f>
        <v>843.4</v>
      </c>
      <c r="BH15">
        <f>INDEX(HaverPull!$B:$XZ,MATCH(Calculations!BH$9,HaverPull!$B:$B,0),MATCH(Calculations!$B16,HaverPull!$B$1:$XZ$1,0))</f>
        <v>855.5</v>
      </c>
      <c r="BI15">
        <f>INDEX(HaverPull!$B:$XZ,MATCH(Calculations!BI$9,HaverPull!$B:$B,0),MATCH(Calculations!$B16,HaverPull!$B$1:$XZ$1,0))</f>
        <v>868.6</v>
      </c>
      <c r="BJ15">
        <f>INDEX(HaverPull!$B:$XZ,MATCH(Calculations!BJ$9,HaverPull!$B:$B,0),MATCH(Calculations!$B16,HaverPull!$B$1:$XZ$1,0))</f>
        <v>888.4</v>
      </c>
      <c r="BK15">
        <f>INDEX(HaverPull!$B:$XZ,MATCH(Calculations!BK$9,HaverPull!$B:$B,0),MATCH(Calculations!$B16,HaverPull!$B$1:$XZ$1,0))</f>
        <v>908.4</v>
      </c>
      <c r="BL15">
        <f>INDEX(HaverPull!$B:$XZ,MATCH(Calculations!BL$9,HaverPull!$B:$B,0),MATCH(Calculations!$B16,HaverPull!$B$1:$XZ$1,0))</f>
        <v>929.5</v>
      </c>
      <c r="BM15">
        <f>INDEX(HaverPull!$B:$XZ,MATCH(Calculations!BM$9,HaverPull!$B:$B,0),MATCH(Calculations!$B16,HaverPull!$B$1:$XZ$1,0))</f>
        <v>944.7</v>
      </c>
      <c r="BN15">
        <f>INDEX(HaverPull!$B:$XZ,MATCH(Calculations!BN$9,HaverPull!$B:$B,0),MATCH(Calculations!$B16,HaverPull!$B$1:$XZ$1,0))</f>
        <v>955.6</v>
      </c>
      <c r="BO15">
        <f>INDEX(HaverPull!$B:$XZ,MATCH(Calculations!BO$9,HaverPull!$B:$B,0),MATCH(Calculations!$B16,HaverPull!$B$1:$XZ$1,0))</f>
        <v>975.7</v>
      </c>
      <c r="BP15">
        <f>INDEX(HaverPull!$B:$XZ,MATCH(Calculations!BP$9,HaverPull!$B:$B,0),MATCH(Calculations!$B16,HaverPull!$B$1:$XZ$1,0))</f>
        <v>988.3</v>
      </c>
      <c r="BQ15">
        <f>INDEX(HaverPull!$B:$XZ,MATCH(Calculations!BQ$9,HaverPull!$B:$B,0),MATCH(Calculations!$B16,HaverPull!$B$1:$XZ$1,0))</f>
        <v>996.9</v>
      </c>
      <c r="BR15">
        <f>INDEX(HaverPull!$B:$XZ,MATCH(Calculations!BR$9,HaverPull!$B:$B,0),MATCH(Calculations!$B16,HaverPull!$B$1:$XZ$1,0))</f>
        <v>1007</v>
      </c>
      <c r="BS15">
        <f>INDEX(HaverPull!$B:$XZ,MATCH(Calculations!BS$9,HaverPull!$B:$B,0),MATCH(Calculations!$B16,HaverPull!$B$1:$XZ$1,0))</f>
        <v>1022</v>
      </c>
      <c r="BT15">
        <f>INDEX(HaverPull!$B:$XZ,MATCH(Calculations!BT$9,HaverPull!$B:$B,0),MATCH(Calculations!$B16,HaverPull!$B$1:$XZ$1,0))</f>
        <v>1032</v>
      </c>
      <c r="BU15">
        <f>INDEX(HaverPull!$B:$XZ,MATCH(Calculations!BU$9,HaverPull!$B:$B,0),MATCH(Calculations!$B16,HaverPull!$B$1:$XZ$1,0))</f>
        <v>1038.8</v>
      </c>
      <c r="BV15">
        <f>INDEX(HaverPull!$B:$XZ,MATCH(Calculations!BV$9,HaverPull!$B:$B,0),MATCH(Calculations!$B16,HaverPull!$B$1:$XZ$1,0))</f>
        <v>1045.5</v>
      </c>
      <c r="BW15">
        <f>INDEX(HaverPull!$B:$XZ,MATCH(Calculations!BW$9,HaverPull!$B:$B,0),MATCH(Calculations!$B16,HaverPull!$B$1:$XZ$1,0))</f>
        <v>1038.0999999999999</v>
      </c>
      <c r="BX15">
        <f>INDEX(HaverPull!$B:$XZ,MATCH(Calculations!BX$9,HaverPull!$B:$B,0),MATCH(Calculations!$B16,HaverPull!$B$1:$XZ$1,0))</f>
        <v>1047.9000000000001</v>
      </c>
      <c r="BY15">
        <f>INDEX(HaverPull!$B:$XZ,MATCH(Calculations!BY$9,HaverPull!$B:$B,0),MATCH(Calculations!$B16,HaverPull!$B$1:$XZ$1,0))</f>
        <v>1049.2</v>
      </c>
      <c r="BZ15">
        <f>INDEX(HaverPull!$B:$XZ,MATCH(Calculations!BZ$9,HaverPull!$B:$B,0),MATCH(Calculations!$B16,HaverPull!$B$1:$XZ$1,0))</f>
        <v>1032.4000000000001</v>
      </c>
      <c r="CA15">
        <f>INDEX(HaverPull!$B:$XZ,MATCH(Calculations!CA$9,HaverPull!$B:$B,0),MATCH(Calculations!$B16,HaverPull!$B$1:$XZ$1,0))</f>
        <v>1014.1</v>
      </c>
      <c r="CB15">
        <f>INDEX(HaverPull!$B:$XZ,MATCH(Calculations!CB$9,HaverPull!$B:$B,0),MATCH(Calculations!$B16,HaverPull!$B$1:$XZ$1,0))</f>
        <v>1019.4</v>
      </c>
      <c r="CC15">
        <f>INDEX(HaverPull!$B:$XZ,MATCH(Calculations!CC$9,HaverPull!$B:$B,0),MATCH(Calculations!$B16,HaverPull!$B$1:$XZ$1,0))</f>
        <v>1030.0999999999999</v>
      </c>
      <c r="CD15">
        <f>INDEX(HaverPull!$B:$XZ,MATCH(Calculations!CD$9,HaverPull!$B:$B,0),MATCH(Calculations!$B16,HaverPull!$B$1:$XZ$1,0))</f>
        <v>1041</v>
      </c>
      <c r="CE15">
        <f>INDEX(HaverPull!$B:$XZ,MATCH(Calculations!CE$9,HaverPull!$B:$B,0),MATCH(Calculations!$B16,HaverPull!$B$1:$XZ$1,0))</f>
        <v>1042.2</v>
      </c>
      <c r="CF15">
        <f>INDEX(HaverPull!$B:$XZ,MATCH(Calculations!CF$9,HaverPull!$B:$B,0),MATCH(Calculations!$B16,HaverPull!$B$1:$XZ$1,0))</f>
        <v>1054.2</v>
      </c>
      <c r="CG15">
        <f>INDEX(HaverPull!$B:$XZ,MATCH(Calculations!CG$9,HaverPull!$B:$B,0),MATCH(Calculations!$B16,HaverPull!$B$1:$XZ$1,0))</f>
        <v>1063.0999999999999</v>
      </c>
      <c r="CH15">
        <f>INDEX(HaverPull!$B:$XZ,MATCH(Calculations!CH$9,HaverPull!$B:$B,0),MATCH(Calculations!$B16,HaverPull!$B$1:$XZ$1,0))</f>
        <v>1069</v>
      </c>
      <c r="CI15">
        <f>INDEX(HaverPull!$B:$XZ,MATCH(Calculations!CI$9,HaverPull!$B:$B,0),MATCH(Calculations!$B16,HaverPull!$B$1:$XZ$1,0))</f>
        <v>1087.5999999999999</v>
      </c>
      <c r="CJ15">
        <f>INDEX(HaverPull!$B:$XZ,MATCH(Calculations!CJ$9,HaverPull!$B:$B,0),MATCH(Calculations!$B16,HaverPull!$B$1:$XZ$1,0))</f>
        <v>1104.2</v>
      </c>
      <c r="CK15">
        <f>INDEX(HaverPull!$B:$XZ,MATCH(Calculations!CK$9,HaverPull!$B:$B,0),MATCH(Calculations!$B16,HaverPull!$B$1:$XZ$1,0))</f>
        <v>1104</v>
      </c>
      <c r="CL15">
        <f>INDEX(HaverPull!$B:$XZ,MATCH(Calculations!CL$9,HaverPull!$B:$B,0),MATCH(Calculations!$B16,HaverPull!$B$1:$XZ$1,0))</f>
        <v>1114.5999999999999</v>
      </c>
      <c r="CM15">
        <f>INDEX(HaverPull!$B:$XZ,MATCH(Calculations!CM$9,HaverPull!$B:$B,0),MATCH(Calculations!$B16,HaverPull!$B$1:$XZ$1,0))</f>
        <v>1129.5</v>
      </c>
      <c r="CN15">
        <f>INDEX(HaverPull!$B:$XZ,MATCH(Calculations!CN$9,HaverPull!$B:$B,0),MATCH(Calculations!$B16,HaverPull!$B$1:$XZ$1,0))</f>
        <v>1132</v>
      </c>
      <c r="CO15">
        <f>INDEX(HaverPull!$B:$XZ,MATCH(Calculations!CO$9,HaverPull!$B:$B,0),MATCH(Calculations!$B16,HaverPull!$B$1:$XZ$1,0))</f>
        <v>1127.7</v>
      </c>
      <c r="CP15">
        <f>INDEX(HaverPull!$B:$XZ,MATCH(Calculations!CP$9,HaverPull!$B:$B,0),MATCH(Calculations!$B16,HaverPull!$B$1:$XZ$1,0))</f>
        <v>1138.9000000000001</v>
      </c>
      <c r="CQ15">
        <f>INDEX(HaverPull!$B:$XZ,MATCH(Calculations!CQ$9,HaverPull!$B:$B,0),MATCH(Calculations!$B16,HaverPull!$B$1:$XZ$1,0))</f>
        <v>1154.8</v>
      </c>
      <c r="CR15">
        <f>INDEX(HaverPull!$B:$XZ,MATCH(Calculations!CR$9,HaverPull!$B:$B,0),MATCH(Calculations!$B16,HaverPull!$B$1:$XZ$1,0))</f>
        <v>1152.2</v>
      </c>
      <c r="CS15">
        <f>INDEX(HaverPull!$B:$XZ,MATCH(Calculations!CS$9,HaverPull!$B:$B,0),MATCH(Calculations!$B16,HaverPull!$B$1:$XZ$1,0))</f>
        <v>1167.0999999999999</v>
      </c>
      <c r="CT15">
        <f>INDEX(HaverPull!$B:$XZ,MATCH(Calculations!CT$9,HaverPull!$B:$B,0),MATCH(Calculations!$B16,HaverPull!$B$1:$XZ$1,0))</f>
        <v>1175.7</v>
      </c>
      <c r="CU15">
        <f>INDEX(HaverPull!$B:$XZ,MATCH(Calculations!CU$9,HaverPull!$B:$B,0),MATCH(Calculations!$B16,HaverPull!$B$1:$XZ$1,0))</f>
        <v>1184.5</v>
      </c>
      <c r="CV15">
        <f>INDEX(HaverPull!$B:$XZ,MATCH(Calculations!CV$9,HaverPull!$B:$B,0),MATCH(Calculations!$B16,HaverPull!$B$1:$XZ$1,0))</f>
        <v>1195.3</v>
      </c>
      <c r="CW15" t="e">
        <f>INDEX(HaverPull!$B:$XZ,MATCH(Calculations!CW$9,HaverPull!$B:$B,0),MATCH(Calculations!$B16,HaverPull!$B$1:$XZ$1,0))</f>
        <v>#N/A</v>
      </c>
      <c r="CX15" t="e">
        <f>INDEX(HaverPull!$B:$XZ,MATCH(Calculations!CX$9,HaverPull!$B:$B,0),MATCH(Calculations!$B16,HaverPull!$B$1:$XZ$1,0))</f>
        <v>#N/A</v>
      </c>
      <c r="CY15" t="e">
        <f>INDEX(HaverPull!$B:$XZ,MATCH(Calculations!CY$9,HaverPull!$B:$B,0),MATCH(Calculations!$B16,HaverPull!$B$1:$XZ$1,0))</f>
        <v>#N/A</v>
      </c>
      <c r="CZ15" t="e">
        <f>INDEX(HaverPull!$B:$XZ,MATCH(Calculations!CZ$9,HaverPull!$B:$B,0),MATCH(Calculations!$B16,HaverPull!$B$1:$XZ$1,0))</f>
        <v>#N/A</v>
      </c>
      <c r="DA15" t="e">
        <f>INDEX(HaverPull!$B:$XZ,MATCH(Calculations!DA$9,HaverPull!$B:$B,0),MATCH(Calculations!$B16,HaverPull!$B$1:$XZ$1,0))</f>
        <v>#N/A</v>
      </c>
      <c r="DB15" t="e">
        <f>INDEX(HaverPull!$B:$XZ,MATCH(Calculations!DB$9,HaverPull!$B:$B,0),MATCH(Calculations!$B16,HaverPull!$B$1:$XZ$1,0))</f>
        <v>#N/A</v>
      </c>
      <c r="DC15" t="e">
        <f>INDEX(HaverPull!$B:$XZ,MATCH(Calculations!DC$9,HaverPull!$B:$B,0),MATCH(Calculations!$B16,HaverPull!$B$1:$XZ$1,0))</f>
        <v>#N/A</v>
      </c>
      <c r="DD15" t="e">
        <f>INDEX(HaverPull!$B:$XZ,MATCH(Calculations!DD$9,HaverPull!$B:$B,0),MATCH(Calculations!$B16,HaverPull!$B$1:$XZ$1,0))</f>
        <v>#N/A</v>
      </c>
      <c r="DE15" t="e">
        <f>INDEX(HaverPull!$B:$XZ,MATCH(Calculations!DE$9,HaverPull!$B:$B,0),MATCH(Calculations!$B16,HaverPull!$B$1:$XZ$1,0))</f>
        <v>#N/A</v>
      </c>
      <c r="DF15" t="e">
        <f>INDEX(HaverPull!$B:$XZ,MATCH(Calculations!DF$9,HaverPull!$B:$B,0),MATCH(Calculations!$B16,HaverPull!$B$1:$XZ$1,0))</f>
        <v>#N/A</v>
      </c>
      <c r="DG15" t="e">
        <f>INDEX(HaverPull!$B:$XZ,MATCH(Calculations!DG$9,HaverPull!$B:$B,0),MATCH(Calculations!$B16,HaverPull!$B$1:$XZ$1,0))</f>
        <v>#N/A</v>
      </c>
      <c r="DH15" t="e">
        <f>INDEX(HaverPull!$B:$XZ,MATCH(Calculations!DH$9,HaverPull!$B:$B,0),MATCH(Calculations!$B16,HaverPull!$B$1:$XZ$1,0))</f>
        <v>#N/A</v>
      </c>
      <c r="DI15" t="e">
        <f>INDEX(HaverPull!$B:$XZ,MATCH(Calculations!DI$9,HaverPull!$B:$B,0),MATCH(Calculations!$B16,HaverPull!$B$1:$XZ$1,0))</f>
        <v>#N/A</v>
      </c>
      <c r="DJ15" t="e">
        <f>INDEX(HaverPull!$B:$XZ,MATCH(Calculations!DJ$9,HaverPull!$B:$B,0),MATCH(Calculations!$B16,HaverPull!$B$1:$XZ$1,0))</f>
        <v>#N/A</v>
      </c>
    </row>
    <row r="16" spans="1:114" x14ac:dyDescent="0.25">
      <c r="A16" s="8" t="s">
        <v>261</v>
      </c>
      <c r="B16" s="9" t="s">
        <v>254</v>
      </c>
      <c r="C16">
        <f>INDEX(HaverPull!$B:$XZ,MATCH(Calculations!C$9,HaverPull!$B:$B,0),MATCH(Calculations!$B17,HaverPull!$B$1:$XZ$1,0))</f>
        <v>135</v>
      </c>
      <c r="D16">
        <f>INDEX(HaverPull!$B:$XZ,MATCH(Calculations!D$9,HaverPull!$B:$B,0),MATCH(Calculations!$B17,HaverPull!$B$1:$XZ$1,0))</f>
        <v>140</v>
      </c>
      <c r="E16">
        <f>INDEX(HaverPull!$B:$XZ,MATCH(Calculations!E$9,HaverPull!$B:$B,0),MATCH(Calculations!$B17,HaverPull!$B$1:$XZ$1,0))</f>
        <v>144.6</v>
      </c>
      <c r="F16">
        <f>INDEX(HaverPull!$B:$XZ,MATCH(Calculations!F$9,HaverPull!$B:$B,0),MATCH(Calculations!$B17,HaverPull!$B$1:$XZ$1,0))</f>
        <v>142.80000000000001</v>
      </c>
      <c r="G16">
        <f>INDEX(HaverPull!$B:$XZ,MATCH(Calculations!G$9,HaverPull!$B:$B,0),MATCH(Calculations!$B17,HaverPull!$B$1:$XZ$1,0))</f>
        <v>136.80000000000001</v>
      </c>
      <c r="H16">
        <f>INDEX(HaverPull!$B:$XZ,MATCH(Calculations!H$9,HaverPull!$B:$B,0),MATCH(Calculations!$B17,HaverPull!$B$1:$XZ$1,0))</f>
        <v>131.69999999999999</v>
      </c>
      <c r="I16">
        <f>INDEX(HaverPull!$B:$XZ,MATCH(Calculations!I$9,HaverPull!$B:$B,0),MATCH(Calculations!$B17,HaverPull!$B$1:$XZ$1,0))</f>
        <v>132.4</v>
      </c>
      <c r="J16">
        <f>INDEX(HaverPull!$B:$XZ,MATCH(Calculations!J$9,HaverPull!$B:$B,0),MATCH(Calculations!$B17,HaverPull!$B$1:$XZ$1,0))</f>
        <v>133.5</v>
      </c>
      <c r="K16">
        <f>INDEX(HaverPull!$B:$XZ,MATCH(Calculations!K$9,HaverPull!$B:$B,0),MATCH(Calculations!$B17,HaverPull!$B$1:$XZ$1,0))</f>
        <v>142.80000000000001</v>
      </c>
      <c r="L16">
        <f>INDEX(HaverPull!$B:$XZ,MATCH(Calculations!L$9,HaverPull!$B:$B,0),MATCH(Calculations!$B17,HaverPull!$B$1:$XZ$1,0))</f>
        <v>144.1</v>
      </c>
      <c r="M16">
        <f>INDEX(HaverPull!$B:$XZ,MATCH(Calculations!M$9,HaverPull!$B:$B,0),MATCH(Calculations!$B17,HaverPull!$B$1:$XZ$1,0))</f>
        <v>138.30000000000001</v>
      </c>
      <c r="N16">
        <f>INDEX(HaverPull!$B:$XZ,MATCH(Calculations!N$9,HaverPull!$B:$B,0),MATCH(Calculations!$B17,HaverPull!$B$1:$XZ$1,0))</f>
        <v>147.30000000000001</v>
      </c>
      <c r="O16">
        <f>INDEX(HaverPull!$B:$XZ,MATCH(Calculations!O$9,HaverPull!$B:$B,0),MATCH(Calculations!$B17,HaverPull!$B$1:$XZ$1,0))</f>
        <v>152.80000000000001</v>
      </c>
      <c r="P16">
        <f>INDEX(HaverPull!$B:$XZ,MATCH(Calculations!P$9,HaverPull!$B:$B,0),MATCH(Calculations!$B17,HaverPull!$B$1:$XZ$1,0))</f>
        <v>164.6</v>
      </c>
      <c r="Q16">
        <f>INDEX(HaverPull!$B:$XZ,MATCH(Calculations!Q$9,HaverPull!$B:$B,0),MATCH(Calculations!$B17,HaverPull!$B$1:$XZ$1,0))</f>
        <v>156.4</v>
      </c>
      <c r="R16">
        <f>INDEX(HaverPull!$B:$XZ,MATCH(Calculations!R$9,HaverPull!$B:$B,0),MATCH(Calculations!$B17,HaverPull!$B$1:$XZ$1,0))</f>
        <v>187.7</v>
      </c>
      <c r="S16">
        <f>INDEX(HaverPull!$B:$XZ,MATCH(Calculations!S$9,HaverPull!$B:$B,0),MATCH(Calculations!$B17,HaverPull!$B$1:$XZ$1,0))</f>
        <v>168.1</v>
      </c>
      <c r="T16">
        <f>INDEX(HaverPull!$B:$XZ,MATCH(Calculations!T$9,HaverPull!$B:$B,0),MATCH(Calculations!$B17,HaverPull!$B$1:$XZ$1,0))</f>
        <v>177.5</v>
      </c>
      <c r="U16">
        <f>INDEX(HaverPull!$B:$XZ,MATCH(Calculations!U$9,HaverPull!$B:$B,0),MATCH(Calculations!$B17,HaverPull!$B$1:$XZ$1,0))</f>
        <v>194.7</v>
      </c>
      <c r="V16">
        <f>INDEX(HaverPull!$B:$XZ,MATCH(Calculations!V$9,HaverPull!$B:$B,0),MATCH(Calculations!$B17,HaverPull!$B$1:$XZ$1,0))</f>
        <v>206.5</v>
      </c>
      <c r="W16">
        <f>INDEX(HaverPull!$B:$XZ,MATCH(Calculations!W$9,HaverPull!$B:$B,0),MATCH(Calculations!$B17,HaverPull!$B$1:$XZ$1,0))</f>
        <v>210.6</v>
      </c>
      <c r="X16">
        <f>INDEX(HaverPull!$B:$XZ,MATCH(Calculations!X$9,HaverPull!$B:$B,0),MATCH(Calculations!$B17,HaverPull!$B$1:$XZ$1,0))</f>
        <v>208.2</v>
      </c>
      <c r="Y16">
        <f>INDEX(HaverPull!$B:$XZ,MATCH(Calculations!Y$9,HaverPull!$B:$B,0),MATCH(Calculations!$B17,HaverPull!$B$1:$XZ$1,0))</f>
        <v>214.6</v>
      </c>
      <c r="Z16">
        <f>INDEX(HaverPull!$B:$XZ,MATCH(Calculations!Z$9,HaverPull!$B:$B,0),MATCH(Calculations!$B17,HaverPull!$B$1:$XZ$1,0))</f>
        <v>210.5</v>
      </c>
      <c r="AA16">
        <f>INDEX(HaverPull!$B:$XZ,MATCH(Calculations!AA$9,HaverPull!$B:$B,0),MATCH(Calculations!$B17,HaverPull!$B$1:$XZ$1,0))</f>
        <v>214.2</v>
      </c>
      <c r="AB16">
        <f>INDEX(HaverPull!$B:$XZ,MATCH(Calculations!AB$9,HaverPull!$B:$B,0),MATCH(Calculations!$B17,HaverPull!$B$1:$XZ$1,0))</f>
        <v>225.4</v>
      </c>
      <c r="AC16">
        <f>INDEX(HaverPull!$B:$XZ,MATCH(Calculations!AC$9,HaverPull!$B:$B,0),MATCH(Calculations!$B17,HaverPull!$B$1:$XZ$1,0))</f>
        <v>225.9</v>
      </c>
      <c r="AD16">
        <f>INDEX(HaverPull!$B:$XZ,MATCH(Calculations!AD$9,HaverPull!$B:$B,0),MATCH(Calculations!$B17,HaverPull!$B$1:$XZ$1,0))</f>
        <v>229</v>
      </c>
      <c r="AE16">
        <f>INDEX(HaverPull!$B:$XZ,MATCH(Calculations!AE$9,HaverPull!$B:$B,0),MATCH(Calculations!$B17,HaverPull!$B$1:$XZ$1,0))</f>
        <v>230</v>
      </c>
      <c r="AF16">
        <f>INDEX(HaverPull!$B:$XZ,MATCH(Calculations!AF$9,HaverPull!$B:$B,0),MATCH(Calculations!$B17,HaverPull!$B$1:$XZ$1,0))</f>
        <v>234.5</v>
      </c>
      <c r="AG16">
        <f>INDEX(HaverPull!$B:$XZ,MATCH(Calculations!AG$9,HaverPull!$B:$B,0),MATCH(Calculations!$B17,HaverPull!$B$1:$XZ$1,0))</f>
        <v>246.9</v>
      </c>
      <c r="AH16">
        <f>INDEX(HaverPull!$B:$XZ,MATCH(Calculations!AH$9,HaverPull!$B:$B,0),MATCH(Calculations!$B17,HaverPull!$B$1:$XZ$1,0))</f>
        <v>237.2</v>
      </c>
      <c r="AI16">
        <f>INDEX(HaverPull!$B:$XZ,MATCH(Calculations!AI$9,HaverPull!$B:$B,0),MATCH(Calculations!$B17,HaverPull!$B$1:$XZ$1,0))</f>
        <v>239.8</v>
      </c>
      <c r="AJ16">
        <f>INDEX(HaverPull!$B:$XZ,MATCH(Calculations!AJ$9,HaverPull!$B:$B,0),MATCH(Calculations!$B17,HaverPull!$B$1:$XZ$1,0))</f>
        <v>236.5</v>
      </c>
      <c r="AK16">
        <f>INDEX(HaverPull!$B:$XZ,MATCH(Calculations!AK$9,HaverPull!$B:$B,0),MATCH(Calculations!$B17,HaverPull!$B$1:$XZ$1,0))</f>
        <v>242.6</v>
      </c>
      <c r="AL16">
        <f>INDEX(HaverPull!$B:$XZ,MATCH(Calculations!AL$9,HaverPull!$B:$B,0),MATCH(Calculations!$B17,HaverPull!$B$1:$XZ$1,0))</f>
        <v>237.8</v>
      </c>
      <c r="AM16">
        <f>INDEX(HaverPull!$B:$XZ,MATCH(Calculations!AM$9,HaverPull!$B:$B,0),MATCH(Calculations!$B17,HaverPull!$B$1:$XZ$1,0))</f>
        <v>246.3</v>
      </c>
      <c r="AN16">
        <f>INDEX(HaverPull!$B:$XZ,MATCH(Calculations!AN$9,HaverPull!$B:$B,0),MATCH(Calculations!$B17,HaverPull!$B$1:$XZ$1,0))</f>
        <v>244.5</v>
      </c>
      <c r="AO16">
        <f>INDEX(HaverPull!$B:$XZ,MATCH(Calculations!AO$9,HaverPull!$B:$B,0),MATCH(Calculations!$B17,HaverPull!$B$1:$XZ$1,0))</f>
        <v>248.6</v>
      </c>
      <c r="AP16">
        <f>INDEX(HaverPull!$B:$XZ,MATCH(Calculations!AP$9,HaverPull!$B:$B,0),MATCH(Calculations!$B17,HaverPull!$B$1:$XZ$1,0))</f>
        <v>255.7</v>
      </c>
      <c r="AQ16">
        <f>INDEX(HaverPull!$B:$XZ,MATCH(Calculations!AQ$9,HaverPull!$B:$B,0),MATCH(Calculations!$B17,HaverPull!$B$1:$XZ$1,0))</f>
        <v>264.10000000000002</v>
      </c>
      <c r="AR16">
        <f>INDEX(HaverPull!$B:$XZ,MATCH(Calculations!AR$9,HaverPull!$B:$B,0),MATCH(Calculations!$B17,HaverPull!$B$1:$XZ$1,0))</f>
        <v>262.60000000000002</v>
      </c>
      <c r="AS16">
        <f>INDEX(HaverPull!$B:$XZ,MATCH(Calculations!AS$9,HaverPull!$B:$B,0),MATCH(Calculations!$B17,HaverPull!$B$1:$XZ$1,0))</f>
        <v>244.7</v>
      </c>
      <c r="AT16">
        <f>INDEX(HaverPull!$B:$XZ,MATCH(Calculations!AT$9,HaverPull!$B:$B,0),MATCH(Calculations!$B17,HaverPull!$B$1:$XZ$1,0))</f>
        <v>247.4</v>
      </c>
      <c r="AU16">
        <f>INDEX(HaverPull!$B:$XZ,MATCH(Calculations!AU$9,HaverPull!$B:$B,0),MATCH(Calculations!$B17,HaverPull!$B$1:$XZ$1,0))</f>
        <v>214.8</v>
      </c>
      <c r="AV16">
        <f>INDEX(HaverPull!$B:$XZ,MATCH(Calculations!AV$9,HaverPull!$B:$B,0),MATCH(Calculations!$B17,HaverPull!$B$1:$XZ$1,0))</f>
        <v>207</v>
      </c>
      <c r="AW16">
        <f>INDEX(HaverPull!$B:$XZ,MATCH(Calculations!AW$9,HaverPull!$B:$B,0),MATCH(Calculations!$B17,HaverPull!$B$1:$XZ$1,0))</f>
        <v>185.7</v>
      </c>
      <c r="AX16">
        <f>INDEX(HaverPull!$B:$XZ,MATCH(Calculations!AX$9,HaverPull!$B:$B,0),MATCH(Calculations!$B17,HaverPull!$B$1:$XZ$1,0))</f>
        <v>166.6</v>
      </c>
      <c r="AY16">
        <f>INDEX(HaverPull!$B:$XZ,MATCH(Calculations!AY$9,HaverPull!$B:$B,0),MATCH(Calculations!$B17,HaverPull!$B$1:$XZ$1,0))</f>
        <v>169.1</v>
      </c>
      <c r="AZ16">
        <f>INDEX(HaverPull!$B:$XZ,MATCH(Calculations!AZ$9,HaverPull!$B:$B,0),MATCH(Calculations!$B17,HaverPull!$B$1:$XZ$1,0))</f>
        <v>175.3</v>
      </c>
      <c r="BA16">
        <f>INDEX(HaverPull!$B:$XZ,MATCH(Calculations!BA$9,HaverPull!$B:$B,0),MATCH(Calculations!$B17,HaverPull!$B$1:$XZ$1,0))</f>
        <v>182.3</v>
      </c>
      <c r="BB16">
        <f>INDEX(HaverPull!$B:$XZ,MATCH(Calculations!BB$9,HaverPull!$B:$B,0),MATCH(Calculations!$B17,HaverPull!$B$1:$XZ$1,0))</f>
        <v>198.6</v>
      </c>
      <c r="BC16">
        <f>INDEX(HaverPull!$B:$XZ,MATCH(Calculations!BC$9,HaverPull!$B:$B,0),MATCH(Calculations!$B17,HaverPull!$B$1:$XZ$1,0))</f>
        <v>219.8</v>
      </c>
      <c r="BD16">
        <f>INDEX(HaverPull!$B:$XZ,MATCH(Calculations!BD$9,HaverPull!$B:$B,0),MATCH(Calculations!$B17,HaverPull!$B$1:$XZ$1,0))</f>
        <v>215.4</v>
      </c>
      <c r="BE16">
        <f>INDEX(HaverPull!$B:$XZ,MATCH(Calculations!BE$9,HaverPull!$B:$B,0),MATCH(Calculations!$B17,HaverPull!$B$1:$XZ$1,0))</f>
        <v>235.3</v>
      </c>
      <c r="BF16">
        <f>INDEX(HaverPull!$B:$XZ,MATCH(Calculations!BF$9,HaverPull!$B:$B,0),MATCH(Calculations!$B17,HaverPull!$B$1:$XZ$1,0))</f>
        <v>256.60000000000002</v>
      </c>
      <c r="BG16">
        <f>INDEX(HaverPull!$B:$XZ,MATCH(Calculations!BG$9,HaverPull!$B:$B,0),MATCH(Calculations!$B17,HaverPull!$B$1:$XZ$1,0))</f>
        <v>264.2</v>
      </c>
      <c r="BH16">
        <f>INDEX(HaverPull!$B:$XZ,MATCH(Calculations!BH$9,HaverPull!$B:$B,0),MATCH(Calculations!$B17,HaverPull!$B$1:$XZ$1,0))</f>
        <v>284</v>
      </c>
      <c r="BI16">
        <f>INDEX(HaverPull!$B:$XZ,MATCH(Calculations!BI$9,HaverPull!$B:$B,0),MATCH(Calculations!$B17,HaverPull!$B$1:$XZ$1,0))</f>
        <v>306.5</v>
      </c>
      <c r="BJ16">
        <f>INDEX(HaverPull!$B:$XZ,MATCH(Calculations!BJ$9,HaverPull!$B:$B,0),MATCH(Calculations!$B17,HaverPull!$B$1:$XZ$1,0))</f>
        <v>313.3</v>
      </c>
      <c r="BK16">
        <f>INDEX(HaverPull!$B:$XZ,MATCH(Calculations!BK$9,HaverPull!$B:$B,0),MATCH(Calculations!$B17,HaverPull!$B$1:$XZ$1,0))</f>
        <v>389.1</v>
      </c>
      <c r="BL16">
        <f>INDEX(HaverPull!$B:$XZ,MATCH(Calculations!BL$9,HaverPull!$B:$B,0),MATCH(Calculations!$B17,HaverPull!$B$1:$XZ$1,0))</f>
        <v>379.7</v>
      </c>
      <c r="BM16">
        <f>INDEX(HaverPull!$B:$XZ,MATCH(Calculations!BM$9,HaverPull!$B:$B,0),MATCH(Calculations!$B17,HaverPull!$B$1:$XZ$1,0))</f>
        <v>386.9</v>
      </c>
      <c r="BN16">
        <f>INDEX(HaverPull!$B:$XZ,MATCH(Calculations!BN$9,HaverPull!$B:$B,0),MATCH(Calculations!$B17,HaverPull!$B$1:$XZ$1,0))</f>
        <v>427.9</v>
      </c>
      <c r="BO16">
        <f>INDEX(HaverPull!$B:$XZ,MATCH(Calculations!BO$9,HaverPull!$B:$B,0),MATCH(Calculations!$B17,HaverPull!$B$1:$XZ$1,0))</f>
        <v>443.5</v>
      </c>
      <c r="BP16">
        <f>INDEX(HaverPull!$B:$XZ,MATCH(Calculations!BP$9,HaverPull!$B:$B,0),MATCH(Calculations!$B17,HaverPull!$B$1:$XZ$1,0))</f>
        <v>456.4</v>
      </c>
      <c r="BQ16">
        <f>INDEX(HaverPull!$B:$XZ,MATCH(Calculations!BQ$9,HaverPull!$B:$B,0),MATCH(Calculations!$B17,HaverPull!$B$1:$XZ$1,0))</f>
        <v>477.3</v>
      </c>
      <c r="BR16">
        <f>INDEX(HaverPull!$B:$XZ,MATCH(Calculations!BR$9,HaverPull!$B:$B,0),MATCH(Calculations!$B17,HaverPull!$B$1:$XZ$1,0))</f>
        <v>439.8</v>
      </c>
      <c r="BS16">
        <f>INDEX(HaverPull!$B:$XZ,MATCH(Calculations!BS$9,HaverPull!$B:$B,0),MATCH(Calculations!$B17,HaverPull!$B$1:$XZ$1,0))</f>
        <v>452</v>
      </c>
      <c r="BT16">
        <f>INDEX(HaverPull!$B:$XZ,MATCH(Calculations!BT$9,HaverPull!$B:$B,0),MATCH(Calculations!$B17,HaverPull!$B$1:$XZ$1,0))</f>
        <v>443.4</v>
      </c>
      <c r="BU16">
        <f>INDEX(HaverPull!$B:$XZ,MATCH(Calculations!BU$9,HaverPull!$B:$B,0),MATCH(Calculations!$B17,HaverPull!$B$1:$XZ$1,0))</f>
        <v>405.4</v>
      </c>
      <c r="BV16">
        <f>INDEX(HaverPull!$B:$XZ,MATCH(Calculations!BV$9,HaverPull!$B:$B,0),MATCH(Calculations!$B17,HaverPull!$B$1:$XZ$1,0))</f>
        <v>382</v>
      </c>
      <c r="BW16">
        <f>INDEX(HaverPull!$B:$XZ,MATCH(Calculations!BW$9,HaverPull!$B:$B,0),MATCH(Calculations!$B17,HaverPull!$B$1:$XZ$1,0))</f>
        <v>327.10000000000002</v>
      </c>
      <c r="BX16">
        <f>INDEX(HaverPull!$B:$XZ,MATCH(Calculations!BX$9,HaverPull!$B:$B,0),MATCH(Calculations!$B17,HaverPull!$B$1:$XZ$1,0))</f>
        <v>315.39999999999998</v>
      </c>
      <c r="BY16">
        <f>INDEX(HaverPull!$B:$XZ,MATCH(Calculations!BY$9,HaverPull!$B:$B,0),MATCH(Calculations!$B17,HaverPull!$B$1:$XZ$1,0))</f>
        <v>285</v>
      </c>
      <c r="BZ16">
        <f>INDEX(HaverPull!$B:$XZ,MATCH(Calculations!BZ$9,HaverPull!$B:$B,0),MATCH(Calculations!$B17,HaverPull!$B$1:$XZ$1,0))</f>
        <v>196.8</v>
      </c>
      <c r="CA16">
        <f>INDEX(HaverPull!$B:$XZ,MATCH(Calculations!CA$9,HaverPull!$B:$B,0),MATCH(Calculations!$B17,HaverPull!$B$1:$XZ$1,0))</f>
        <v>191.5</v>
      </c>
      <c r="CB16">
        <f>INDEX(HaverPull!$B:$XZ,MATCH(Calculations!CB$9,HaverPull!$B:$B,0),MATCH(Calculations!$B17,HaverPull!$B$1:$XZ$1,0))</f>
        <v>217.4</v>
      </c>
      <c r="CC16">
        <f>INDEX(HaverPull!$B:$XZ,MATCH(Calculations!CC$9,HaverPull!$B:$B,0),MATCH(Calculations!$B17,HaverPull!$B$1:$XZ$1,0))</f>
        <v>262.5</v>
      </c>
      <c r="CD16">
        <f>INDEX(HaverPull!$B:$XZ,MATCH(Calculations!CD$9,HaverPull!$B:$B,0),MATCH(Calculations!$B17,HaverPull!$B$1:$XZ$1,0))</f>
        <v>312.60000000000002</v>
      </c>
      <c r="CE16">
        <f>INDEX(HaverPull!$B:$XZ,MATCH(Calculations!CE$9,HaverPull!$B:$B,0),MATCH(Calculations!$B17,HaverPull!$B$1:$XZ$1,0))</f>
        <v>321.3</v>
      </c>
      <c r="CF16">
        <f>INDEX(HaverPull!$B:$XZ,MATCH(Calculations!CF$9,HaverPull!$B:$B,0),MATCH(Calculations!$B17,HaverPull!$B$1:$XZ$1,0))</f>
        <v>328</v>
      </c>
      <c r="CG16">
        <f>INDEX(HaverPull!$B:$XZ,MATCH(Calculations!CG$9,HaverPull!$B:$B,0),MATCH(Calculations!$B17,HaverPull!$B$1:$XZ$1,0))</f>
        <v>363.4</v>
      </c>
      <c r="CH16">
        <f>INDEX(HaverPull!$B:$XZ,MATCH(Calculations!CH$9,HaverPull!$B:$B,0),MATCH(Calculations!$B17,HaverPull!$B$1:$XZ$1,0))</f>
        <v>372.6</v>
      </c>
      <c r="CI16">
        <f>INDEX(HaverPull!$B:$XZ,MATCH(Calculations!CI$9,HaverPull!$B:$B,0),MATCH(Calculations!$B17,HaverPull!$B$1:$XZ$1,0))</f>
        <v>370.5</v>
      </c>
      <c r="CJ16">
        <f>INDEX(HaverPull!$B:$XZ,MATCH(Calculations!CJ$9,HaverPull!$B:$B,0),MATCH(Calculations!$B17,HaverPull!$B$1:$XZ$1,0))</f>
        <v>354.5</v>
      </c>
      <c r="CK16">
        <f>INDEX(HaverPull!$B:$XZ,MATCH(Calculations!CK$9,HaverPull!$B:$B,0),MATCH(Calculations!$B17,HaverPull!$B$1:$XZ$1,0))</f>
        <v>320.60000000000002</v>
      </c>
      <c r="CL16">
        <f>INDEX(HaverPull!$B:$XZ,MATCH(Calculations!CL$9,HaverPull!$B:$B,0),MATCH(Calculations!$B17,HaverPull!$B$1:$XZ$1,0))</f>
        <v>352.7</v>
      </c>
      <c r="CM16">
        <f>INDEX(HaverPull!$B:$XZ,MATCH(Calculations!CM$9,HaverPull!$B:$B,0),MATCH(Calculations!$B17,HaverPull!$B$1:$XZ$1,0))</f>
        <v>420.3</v>
      </c>
      <c r="CN16">
        <f>INDEX(HaverPull!$B:$XZ,MATCH(Calculations!CN$9,HaverPull!$B:$B,0),MATCH(Calculations!$B17,HaverPull!$B$1:$XZ$1,0))</f>
        <v>441.6</v>
      </c>
      <c r="CO16">
        <f>INDEX(HaverPull!$B:$XZ,MATCH(Calculations!CO$9,HaverPull!$B:$B,0),MATCH(Calculations!$B17,HaverPull!$B$1:$XZ$1,0))</f>
        <v>408.9</v>
      </c>
      <c r="CP16">
        <f>INDEX(HaverPull!$B:$XZ,MATCH(Calculations!CP$9,HaverPull!$B:$B,0),MATCH(Calculations!$B17,HaverPull!$B$1:$XZ$1,0))</f>
        <v>419.9</v>
      </c>
      <c r="CQ16">
        <f>INDEX(HaverPull!$B:$XZ,MATCH(Calculations!CQ$9,HaverPull!$B:$B,0),MATCH(Calculations!$B17,HaverPull!$B$1:$XZ$1,0))</f>
        <v>442</v>
      </c>
      <c r="CR16">
        <f>INDEX(HaverPull!$B:$XZ,MATCH(Calculations!CR$9,HaverPull!$B:$B,0),MATCH(Calculations!$B17,HaverPull!$B$1:$XZ$1,0))</f>
        <v>425.9</v>
      </c>
      <c r="CS16">
        <f>INDEX(HaverPull!$B:$XZ,MATCH(Calculations!CS$9,HaverPull!$B:$B,0),MATCH(Calculations!$B17,HaverPull!$B$1:$XZ$1,0))</f>
        <v>433.6</v>
      </c>
      <c r="CT16">
        <f>INDEX(HaverPull!$B:$XZ,MATCH(Calculations!CT$9,HaverPull!$B:$B,0),MATCH(Calculations!$B17,HaverPull!$B$1:$XZ$1,0))</f>
        <v>459.3</v>
      </c>
      <c r="CU16">
        <f>INDEX(HaverPull!$B:$XZ,MATCH(Calculations!CU$9,HaverPull!$B:$B,0),MATCH(Calculations!$B17,HaverPull!$B$1:$XZ$1,0))</f>
        <v>525.9</v>
      </c>
      <c r="CV16">
        <f>INDEX(HaverPull!$B:$XZ,MATCH(Calculations!CV$9,HaverPull!$B:$B,0),MATCH(Calculations!$B17,HaverPull!$B$1:$XZ$1,0))</f>
        <v>565.1</v>
      </c>
      <c r="CW16" t="e">
        <f>INDEX(HaverPull!$B:$XZ,MATCH(Calculations!CW$9,HaverPull!$B:$B,0),MATCH(Calculations!$B17,HaverPull!$B$1:$XZ$1,0))</f>
        <v>#N/A</v>
      </c>
      <c r="CX16" t="e">
        <f>INDEX(HaverPull!$B:$XZ,MATCH(Calculations!CX$9,HaverPull!$B:$B,0),MATCH(Calculations!$B17,HaverPull!$B$1:$XZ$1,0))</f>
        <v>#N/A</v>
      </c>
      <c r="CY16" t="e">
        <f>INDEX(HaverPull!$B:$XZ,MATCH(Calculations!CY$9,HaverPull!$B:$B,0),MATCH(Calculations!$B17,HaverPull!$B$1:$XZ$1,0))</f>
        <v>#N/A</v>
      </c>
      <c r="CZ16" t="e">
        <f>INDEX(HaverPull!$B:$XZ,MATCH(Calculations!CZ$9,HaverPull!$B:$B,0),MATCH(Calculations!$B17,HaverPull!$B$1:$XZ$1,0))</f>
        <v>#N/A</v>
      </c>
      <c r="DA16" t="e">
        <f>INDEX(HaverPull!$B:$XZ,MATCH(Calculations!DA$9,HaverPull!$B:$B,0),MATCH(Calculations!$B17,HaverPull!$B$1:$XZ$1,0))</f>
        <v>#N/A</v>
      </c>
      <c r="DB16" t="e">
        <f>INDEX(HaverPull!$B:$XZ,MATCH(Calculations!DB$9,HaverPull!$B:$B,0),MATCH(Calculations!$B17,HaverPull!$B$1:$XZ$1,0))</f>
        <v>#N/A</v>
      </c>
      <c r="DC16" t="e">
        <f>INDEX(HaverPull!$B:$XZ,MATCH(Calculations!DC$9,HaverPull!$B:$B,0),MATCH(Calculations!$B17,HaverPull!$B$1:$XZ$1,0))</f>
        <v>#N/A</v>
      </c>
      <c r="DD16" t="e">
        <f>INDEX(HaverPull!$B:$XZ,MATCH(Calculations!DD$9,HaverPull!$B:$B,0),MATCH(Calculations!$B17,HaverPull!$B$1:$XZ$1,0))</f>
        <v>#N/A</v>
      </c>
      <c r="DE16" t="e">
        <f>INDEX(HaverPull!$B:$XZ,MATCH(Calculations!DE$9,HaverPull!$B:$B,0),MATCH(Calculations!$B17,HaverPull!$B$1:$XZ$1,0))</f>
        <v>#N/A</v>
      </c>
      <c r="DF16" t="e">
        <f>INDEX(HaverPull!$B:$XZ,MATCH(Calculations!DF$9,HaverPull!$B:$B,0),MATCH(Calculations!$B17,HaverPull!$B$1:$XZ$1,0))</f>
        <v>#N/A</v>
      </c>
      <c r="DG16" t="e">
        <f>INDEX(HaverPull!$B:$XZ,MATCH(Calculations!DG$9,HaverPull!$B:$B,0),MATCH(Calculations!$B17,HaverPull!$B$1:$XZ$1,0))</f>
        <v>#N/A</v>
      </c>
      <c r="DH16" t="e">
        <f>INDEX(HaverPull!$B:$XZ,MATCH(Calculations!DH$9,HaverPull!$B:$B,0),MATCH(Calculations!$B17,HaverPull!$B$1:$XZ$1,0))</f>
        <v>#N/A</v>
      </c>
      <c r="DI16" t="e">
        <f>INDEX(HaverPull!$B:$XZ,MATCH(Calculations!DI$9,HaverPull!$B:$B,0),MATCH(Calculations!$B17,HaverPull!$B$1:$XZ$1,0))</f>
        <v>#N/A</v>
      </c>
      <c r="DJ16" t="e">
        <f>INDEX(HaverPull!$B:$XZ,MATCH(Calculations!DJ$9,HaverPull!$B:$B,0),MATCH(Calculations!$B17,HaverPull!$B$1:$XZ$1,0))</f>
        <v>#N/A</v>
      </c>
    </row>
    <row r="17" spans="1:114" x14ac:dyDescent="0.25">
      <c r="A17" s="8" t="s">
        <v>262</v>
      </c>
      <c r="B17" s="9" t="s">
        <v>263</v>
      </c>
      <c r="C17">
        <f>INDEX(HaverPull!$B:$XZ,MATCH(Calculations!C$9,HaverPull!$B:$B,0),MATCH(Calculations!$B18,HaverPull!$B$1:$XZ$1,0))</f>
        <v>22.6</v>
      </c>
      <c r="D17">
        <f>INDEX(HaverPull!$B:$XZ,MATCH(Calculations!D$9,HaverPull!$B:$B,0),MATCH(Calculations!$B18,HaverPull!$B$1:$XZ$1,0))</f>
        <v>23.2</v>
      </c>
      <c r="E17">
        <f>INDEX(HaverPull!$B:$XZ,MATCH(Calculations!E$9,HaverPull!$B:$B,0),MATCH(Calculations!$B18,HaverPull!$B$1:$XZ$1,0))</f>
        <v>24.7</v>
      </c>
      <c r="F17">
        <f>INDEX(HaverPull!$B:$XZ,MATCH(Calculations!F$9,HaverPull!$B:$B,0),MATCH(Calculations!$B18,HaverPull!$B$1:$XZ$1,0))</f>
        <v>24</v>
      </c>
      <c r="G17">
        <f>INDEX(HaverPull!$B:$XZ,MATCH(Calculations!G$9,HaverPull!$B:$B,0),MATCH(Calculations!$B18,HaverPull!$B$1:$XZ$1,0))</f>
        <v>21.5</v>
      </c>
      <c r="H17">
        <f>INDEX(HaverPull!$B:$XZ,MATCH(Calculations!H$9,HaverPull!$B:$B,0),MATCH(Calculations!$B18,HaverPull!$B$1:$XZ$1,0))</f>
        <v>20.8</v>
      </c>
      <c r="I17">
        <f>INDEX(HaverPull!$B:$XZ,MATCH(Calculations!I$9,HaverPull!$B:$B,0),MATCH(Calculations!$B18,HaverPull!$B$1:$XZ$1,0))</f>
        <v>20.5</v>
      </c>
      <c r="J17">
        <f>INDEX(HaverPull!$B:$XZ,MATCH(Calculations!J$9,HaverPull!$B:$B,0),MATCH(Calculations!$B18,HaverPull!$B$1:$XZ$1,0))</f>
        <v>20.3</v>
      </c>
      <c r="K17">
        <f>INDEX(HaverPull!$B:$XZ,MATCH(Calculations!K$9,HaverPull!$B:$B,0),MATCH(Calculations!$B18,HaverPull!$B$1:$XZ$1,0))</f>
        <v>17.8</v>
      </c>
      <c r="L17">
        <f>INDEX(HaverPull!$B:$XZ,MATCH(Calculations!L$9,HaverPull!$B:$B,0),MATCH(Calculations!$B18,HaverPull!$B$1:$XZ$1,0))</f>
        <v>17.399999999999999</v>
      </c>
      <c r="M17">
        <f>INDEX(HaverPull!$B:$XZ,MATCH(Calculations!M$9,HaverPull!$B:$B,0),MATCH(Calculations!$B18,HaverPull!$B$1:$XZ$1,0))</f>
        <v>16.2</v>
      </c>
      <c r="N17">
        <f>INDEX(HaverPull!$B:$XZ,MATCH(Calculations!N$9,HaverPull!$B:$B,0),MATCH(Calculations!$B18,HaverPull!$B$1:$XZ$1,0))</f>
        <v>15.7</v>
      </c>
      <c r="O17">
        <f>INDEX(HaverPull!$B:$XZ,MATCH(Calculations!O$9,HaverPull!$B:$B,0),MATCH(Calculations!$B18,HaverPull!$B$1:$XZ$1,0))</f>
        <v>16.399999999999999</v>
      </c>
      <c r="P17">
        <f>INDEX(HaverPull!$B:$XZ,MATCH(Calculations!P$9,HaverPull!$B:$B,0),MATCH(Calculations!$B18,HaverPull!$B$1:$XZ$1,0))</f>
        <v>16</v>
      </c>
      <c r="Q17">
        <f>INDEX(HaverPull!$B:$XZ,MATCH(Calculations!Q$9,HaverPull!$B:$B,0),MATCH(Calculations!$B18,HaverPull!$B$1:$XZ$1,0))</f>
        <v>15.7</v>
      </c>
      <c r="R17">
        <f>INDEX(HaverPull!$B:$XZ,MATCH(Calculations!R$9,HaverPull!$B:$B,0),MATCH(Calculations!$B18,HaverPull!$B$1:$XZ$1,0))</f>
        <v>15.8</v>
      </c>
      <c r="S17">
        <f>INDEX(HaverPull!$B:$XZ,MATCH(Calculations!S$9,HaverPull!$B:$B,0),MATCH(Calculations!$B18,HaverPull!$B$1:$XZ$1,0))</f>
        <v>18.600000000000001</v>
      </c>
      <c r="T17">
        <f>INDEX(HaverPull!$B:$XZ,MATCH(Calculations!T$9,HaverPull!$B:$B,0),MATCH(Calculations!$B18,HaverPull!$B$1:$XZ$1,0))</f>
        <v>19.5</v>
      </c>
      <c r="U17">
        <f>INDEX(HaverPull!$B:$XZ,MATCH(Calculations!U$9,HaverPull!$B:$B,0),MATCH(Calculations!$B18,HaverPull!$B$1:$XZ$1,0))</f>
        <v>20.9</v>
      </c>
      <c r="V17">
        <f>INDEX(HaverPull!$B:$XZ,MATCH(Calculations!V$9,HaverPull!$B:$B,0),MATCH(Calculations!$B18,HaverPull!$B$1:$XZ$1,0))</f>
        <v>22.9</v>
      </c>
      <c r="W17">
        <f>INDEX(HaverPull!$B:$XZ,MATCH(Calculations!W$9,HaverPull!$B:$B,0),MATCH(Calculations!$B18,HaverPull!$B$1:$XZ$1,0))</f>
        <v>22.8</v>
      </c>
      <c r="X17">
        <f>INDEX(HaverPull!$B:$XZ,MATCH(Calculations!X$9,HaverPull!$B:$B,0),MATCH(Calculations!$B18,HaverPull!$B$1:$XZ$1,0))</f>
        <v>23.8</v>
      </c>
      <c r="Y17">
        <f>INDEX(HaverPull!$B:$XZ,MATCH(Calculations!Y$9,HaverPull!$B:$B,0),MATCH(Calculations!$B18,HaverPull!$B$1:$XZ$1,0))</f>
        <v>23.6</v>
      </c>
      <c r="Z17">
        <f>INDEX(HaverPull!$B:$XZ,MATCH(Calculations!Z$9,HaverPull!$B:$B,0),MATCH(Calculations!$B18,HaverPull!$B$1:$XZ$1,0))</f>
        <v>23.3</v>
      </c>
      <c r="AA17">
        <f>INDEX(HaverPull!$B:$XZ,MATCH(Calculations!AA$9,HaverPull!$B:$B,0),MATCH(Calculations!$B18,HaverPull!$B$1:$XZ$1,0))</f>
        <v>19.899999999999999</v>
      </c>
      <c r="AB17">
        <f>INDEX(HaverPull!$B:$XZ,MATCH(Calculations!AB$9,HaverPull!$B:$B,0),MATCH(Calculations!$B18,HaverPull!$B$1:$XZ$1,0))</f>
        <v>20</v>
      </c>
      <c r="AC17">
        <f>INDEX(HaverPull!$B:$XZ,MATCH(Calculations!AC$9,HaverPull!$B:$B,0),MATCH(Calculations!$B18,HaverPull!$B$1:$XZ$1,0))</f>
        <v>20.100000000000001</v>
      </c>
      <c r="AD17">
        <f>INDEX(HaverPull!$B:$XZ,MATCH(Calculations!AD$9,HaverPull!$B:$B,0),MATCH(Calculations!$B18,HaverPull!$B$1:$XZ$1,0))</f>
        <v>20.3</v>
      </c>
      <c r="AE17">
        <f>INDEX(HaverPull!$B:$XZ,MATCH(Calculations!AE$9,HaverPull!$B:$B,0),MATCH(Calculations!$B18,HaverPull!$B$1:$XZ$1,0))</f>
        <v>20</v>
      </c>
      <c r="AF17">
        <f>INDEX(HaverPull!$B:$XZ,MATCH(Calculations!AF$9,HaverPull!$B:$B,0),MATCH(Calculations!$B18,HaverPull!$B$1:$XZ$1,0))</f>
        <v>20.5</v>
      </c>
      <c r="AG17">
        <f>INDEX(HaverPull!$B:$XZ,MATCH(Calculations!AG$9,HaverPull!$B:$B,0),MATCH(Calculations!$B18,HaverPull!$B$1:$XZ$1,0))</f>
        <v>20.9</v>
      </c>
      <c r="AH17">
        <f>INDEX(HaverPull!$B:$XZ,MATCH(Calculations!AH$9,HaverPull!$B:$B,0),MATCH(Calculations!$B18,HaverPull!$B$1:$XZ$1,0))</f>
        <v>21.3</v>
      </c>
      <c r="AI17">
        <f>INDEX(HaverPull!$B:$XZ,MATCH(Calculations!AI$9,HaverPull!$B:$B,0),MATCH(Calculations!$B18,HaverPull!$B$1:$XZ$1,0))</f>
        <v>26.4</v>
      </c>
      <c r="AJ17">
        <f>INDEX(HaverPull!$B:$XZ,MATCH(Calculations!AJ$9,HaverPull!$B:$B,0),MATCH(Calculations!$B18,HaverPull!$B$1:$XZ$1,0))</f>
        <v>26.6</v>
      </c>
      <c r="AK17">
        <f>INDEX(HaverPull!$B:$XZ,MATCH(Calculations!AK$9,HaverPull!$B:$B,0),MATCH(Calculations!$B18,HaverPull!$B$1:$XZ$1,0))</f>
        <v>26.8</v>
      </c>
      <c r="AL17">
        <f>INDEX(HaverPull!$B:$XZ,MATCH(Calculations!AL$9,HaverPull!$B:$B,0),MATCH(Calculations!$B18,HaverPull!$B$1:$XZ$1,0))</f>
        <v>26.6</v>
      </c>
      <c r="AM17">
        <f>INDEX(HaverPull!$B:$XZ,MATCH(Calculations!AM$9,HaverPull!$B:$B,0),MATCH(Calculations!$B18,HaverPull!$B$1:$XZ$1,0))</f>
        <v>24</v>
      </c>
      <c r="AN17">
        <f>INDEX(HaverPull!$B:$XZ,MATCH(Calculations!AN$9,HaverPull!$B:$B,0),MATCH(Calculations!$B18,HaverPull!$B$1:$XZ$1,0))</f>
        <v>24.6</v>
      </c>
      <c r="AO17">
        <f>INDEX(HaverPull!$B:$XZ,MATCH(Calculations!AO$9,HaverPull!$B:$B,0),MATCH(Calculations!$B18,HaverPull!$B$1:$XZ$1,0))</f>
        <v>25.3</v>
      </c>
      <c r="AP17">
        <f>INDEX(HaverPull!$B:$XZ,MATCH(Calculations!AP$9,HaverPull!$B:$B,0),MATCH(Calculations!$B18,HaverPull!$B$1:$XZ$1,0))</f>
        <v>27.7</v>
      </c>
      <c r="AQ17">
        <f>INDEX(HaverPull!$B:$XZ,MATCH(Calculations!AQ$9,HaverPull!$B:$B,0),MATCH(Calculations!$B18,HaverPull!$B$1:$XZ$1,0))</f>
        <v>24.7</v>
      </c>
      <c r="AR17">
        <f>INDEX(HaverPull!$B:$XZ,MATCH(Calculations!AR$9,HaverPull!$B:$B,0),MATCH(Calculations!$B18,HaverPull!$B$1:$XZ$1,0))</f>
        <v>25</v>
      </c>
      <c r="AS17">
        <f>INDEX(HaverPull!$B:$XZ,MATCH(Calculations!AS$9,HaverPull!$B:$B,0),MATCH(Calculations!$B18,HaverPull!$B$1:$XZ$1,0))</f>
        <v>25.6</v>
      </c>
      <c r="AT17">
        <f>INDEX(HaverPull!$B:$XZ,MATCH(Calculations!AT$9,HaverPull!$B:$B,0),MATCH(Calculations!$B18,HaverPull!$B$1:$XZ$1,0))</f>
        <v>26.1</v>
      </c>
      <c r="AU17">
        <f>INDEX(HaverPull!$B:$XZ,MATCH(Calculations!AU$9,HaverPull!$B:$B,0),MATCH(Calculations!$B18,HaverPull!$B$1:$XZ$1,0))</f>
        <v>29.8</v>
      </c>
      <c r="AV17">
        <f>INDEX(HaverPull!$B:$XZ,MATCH(Calculations!AV$9,HaverPull!$B:$B,0),MATCH(Calculations!$B18,HaverPull!$B$1:$XZ$1,0))</f>
        <v>28</v>
      </c>
      <c r="AW17">
        <f>INDEX(HaverPull!$B:$XZ,MATCH(Calculations!AW$9,HaverPull!$B:$B,0),MATCH(Calculations!$B18,HaverPull!$B$1:$XZ$1,0))</f>
        <v>26.4</v>
      </c>
      <c r="AX17">
        <f>INDEX(HaverPull!$B:$XZ,MATCH(Calculations!AX$9,HaverPull!$B:$B,0),MATCH(Calculations!$B18,HaverPull!$B$1:$XZ$1,0))</f>
        <v>24.2</v>
      </c>
      <c r="AY17">
        <f>INDEX(HaverPull!$B:$XZ,MATCH(Calculations!AY$9,HaverPull!$B:$B,0),MATCH(Calculations!$B18,HaverPull!$B$1:$XZ$1,0))</f>
        <v>25.3</v>
      </c>
      <c r="AZ17">
        <f>INDEX(HaverPull!$B:$XZ,MATCH(Calculations!AZ$9,HaverPull!$B:$B,0),MATCH(Calculations!$B18,HaverPull!$B$1:$XZ$1,0))</f>
        <v>25.3</v>
      </c>
      <c r="BA17">
        <f>INDEX(HaverPull!$B:$XZ,MATCH(Calculations!BA$9,HaverPull!$B:$B,0),MATCH(Calculations!$B18,HaverPull!$B$1:$XZ$1,0))</f>
        <v>24.3</v>
      </c>
      <c r="BB17">
        <f>INDEX(HaverPull!$B:$XZ,MATCH(Calculations!BB$9,HaverPull!$B:$B,0),MATCH(Calculations!$B18,HaverPull!$B$1:$XZ$1,0))</f>
        <v>23.1</v>
      </c>
      <c r="BC17">
        <f>INDEX(HaverPull!$B:$XZ,MATCH(Calculations!BC$9,HaverPull!$B:$B,0),MATCH(Calculations!$B18,HaverPull!$B$1:$XZ$1,0))</f>
        <v>23.8</v>
      </c>
      <c r="BD17">
        <f>INDEX(HaverPull!$B:$XZ,MATCH(Calculations!BD$9,HaverPull!$B:$B,0),MATCH(Calculations!$B18,HaverPull!$B$1:$XZ$1,0))</f>
        <v>22.8</v>
      </c>
      <c r="BE17">
        <f>INDEX(HaverPull!$B:$XZ,MATCH(Calculations!BE$9,HaverPull!$B:$B,0),MATCH(Calculations!$B18,HaverPull!$B$1:$XZ$1,0))</f>
        <v>21.4</v>
      </c>
      <c r="BF17">
        <f>INDEX(HaverPull!$B:$XZ,MATCH(Calculations!BF$9,HaverPull!$B:$B,0),MATCH(Calculations!$B18,HaverPull!$B$1:$XZ$1,0))</f>
        <v>20.100000000000001</v>
      </c>
      <c r="BG17">
        <f>INDEX(HaverPull!$B:$XZ,MATCH(Calculations!BG$9,HaverPull!$B:$B,0),MATCH(Calculations!$B18,HaverPull!$B$1:$XZ$1,0))</f>
        <v>17.2</v>
      </c>
      <c r="BH17">
        <f>INDEX(HaverPull!$B:$XZ,MATCH(Calculations!BH$9,HaverPull!$B:$B,0),MATCH(Calculations!$B18,HaverPull!$B$1:$XZ$1,0))</f>
        <v>17.2</v>
      </c>
      <c r="BI17">
        <f>INDEX(HaverPull!$B:$XZ,MATCH(Calculations!BI$9,HaverPull!$B:$B,0),MATCH(Calculations!$B18,HaverPull!$B$1:$XZ$1,0))</f>
        <v>18.100000000000001</v>
      </c>
      <c r="BJ17">
        <f>INDEX(HaverPull!$B:$XZ,MATCH(Calculations!BJ$9,HaverPull!$B:$B,0),MATCH(Calculations!$B18,HaverPull!$B$1:$XZ$1,0))</f>
        <v>19.8</v>
      </c>
      <c r="BK17">
        <f>INDEX(HaverPull!$B:$XZ,MATCH(Calculations!BK$9,HaverPull!$B:$B,0),MATCH(Calculations!$B18,HaverPull!$B$1:$XZ$1,0))</f>
        <v>18.5</v>
      </c>
      <c r="BL17">
        <f>INDEX(HaverPull!$B:$XZ,MATCH(Calculations!BL$9,HaverPull!$B:$B,0),MATCH(Calculations!$B18,HaverPull!$B$1:$XZ$1,0))</f>
        <v>20.6</v>
      </c>
      <c r="BM17">
        <f>INDEX(HaverPull!$B:$XZ,MATCH(Calculations!BM$9,HaverPull!$B:$B,0),MATCH(Calculations!$B18,HaverPull!$B$1:$XZ$1,0))</f>
        <v>21.6</v>
      </c>
      <c r="BN17">
        <f>INDEX(HaverPull!$B:$XZ,MATCH(Calculations!BN$9,HaverPull!$B:$B,0),MATCH(Calculations!$B18,HaverPull!$B$1:$XZ$1,0))</f>
        <v>25.1</v>
      </c>
      <c r="BO17">
        <f>INDEX(HaverPull!$B:$XZ,MATCH(Calculations!BO$9,HaverPull!$B:$B,0),MATCH(Calculations!$B18,HaverPull!$B$1:$XZ$1,0))</f>
        <v>26.6</v>
      </c>
      <c r="BP17">
        <f>INDEX(HaverPull!$B:$XZ,MATCH(Calculations!BP$9,HaverPull!$B:$B,0),MATCH(Calculations!$B18,HaverPull!$B$1:$XZ$1,0))</f>
        <v>28.9</v>
      </c>
      <c r="BQ17">
        <f>INDEX(HaverPull!$B:$XZ,MATCH(Calculations!BQ$9,HaverPull!$B:$B,0),MATCH(Calculations!$B18,HaverPull!$B$1:$XZ$1,0))</f>
        <v>30.7</v>
      </c>
      <c r="BR17">
        <f>INDEX(HaverPull!$B:$XZ,MATCH(Calculations!BR$9,HaverPull!$B:$B,0),MATCH(Calculations!$B18,HaverPull!$B$1:$XZ$1,0))</f>
        <v>30</v>
      </c>
      <c r="BS17">
        <f>INDEX(HaverPull!$B:$XZ,MATCH(Calculations!BS$9,HaverPull!$B:$B,0),MATCH(Calculations!$B18,HaverPull!$B$1:$XZ$1,0))</f>
        <v>38.4</v>
      </c>
      <c r="BT17">
        <f>INDEX(HaverPull!$B:$XZ,MATCH(Calculations!BT$9,HaverPull!$B:$B,0),MATCH(Calculations!$B18,HaverPull!$B$1:$XZ$1,0))</f>
        <v>36.200000000000003</v>
      </c>
      <c r="BU17">
        <f>INDEX(HaverPull!$B:$XZ,MATCH(Calculations!BU$9,HaverPull!$B:$B,0),MATCH(Calculations!$B18,HaverPull!$B$1:$XZ$1,0))</f>
        <v>34.5</v>
      </c>
      <c r="BV17">
        <f>INDEX(HaverPull!$B:$XZ,MATCH(Calculations!BV$9,HaverPull!$B:$B,0),MATCH(Calculations!$B18,HaverPull!$B$1:$XZ$1,0))</f>
        <v>29.3</v>
      </c>
      <c r="BW17">
        <f>INDEX(HaverPull!$B:$XZ,MATCH(Calculations!BW$9,HaverPull!$B:$B,0),MATCH(Calculations!$B18,HaverPull!$B$1:$XZ$1,0))</f>
        <v>35.200000000000003</v>
      </c>
      <c r="BX17">
        <f>INDEX(HaverPull!$B:$XZ,MATCH(Calculations!BX$9,HaverPull!$B:$B,0),MATCH(Calculations!$B18,HaverPull!$B$1:$XZ$1,0))</f>
        <v>36.700000000000003</v>
      </c>
      <c r="BY17">
        <f>INDEX(HaverPull!$B:$XZ,MATCH(Calculations!BY$9,HaverPull!$B:$B,0),MATCH(Calculations!$B18,HaverPull!$B$1:$XZ$1,0))</f>
        <v>20.6</v>
      </c>
      <c r="BZ17">
        <f>INDEX(HaverPull!$B:$XZ,MATCH(Calculations!BZ$9,HaverPull!$B:$B,0),MATCH(Calculations!$B18,HaverPull!$B$1:$XZ$1,0))</f>
        <v>34.299999999999997</v>
      </c>
      <c r="CA17">
        <f>INDEX(HaverPull!$B:$XZ,MATCH(Calculations!CA$9,HaverPull!$B:$B,0),MATCH(Calculations!$B18,HaverPull!$B$1:$XZ$1,0))</f>
        <v>21.6</v>
      </c>
      <c r="CB17">
        <f>INDEX(HaverPull!$B:$XZ,MATCH(Calculations!CB$9,HaverPull!$B:$B,0),MATCH(Calculations!$B18,HaverPull!$B$1:$XZ$1,0))</f>
        <v>35.6</v>
      </c>
      <c r="CC17">
        <f>INDEX(HaverPull!$B:$XZ,MATCH(Calculations!CC$9,HaverPull!$B:$B,0),MATCH(Calculations!$B18,HaverPull!$B$1:$XZ$1,0))</f>
        <v>57.5</v>
      </c>
      <c r="CD17">
        <f>INDEX(HaverPull!$B:$XZ,MATCH(Calculations!CD$9,HaverPull!$B:$B,0),MATCH(Calculations!$B18,HaverPull!$B$1:$XZ$1,0))</f>
        <v>75.099999999999994</v>
      </c>
      <c r="CE17">
        <f>INDEX(HaverPull!$B:$XZ,MATCH(Calculations!CE$9,HaverPull!$B:$B,0),MATCH(Calculations!$B18,HaverPull!$B$1:$XZ$1,0))</f>
        <v>72.099999999999994</v>
      </c>
      <c r="CF17">
        <f>INDEX(HaverPull!$B:$XZ,MATCH(Calculations!CF$9,HaverPull!$B:$B,0),MATCH(Calculations!$B18,HaverPull!$B$1:$XZ$1,0))</f>
        <v>70.2</v>
      </c>
      <c r="CG17">
        <f>INDEX(HaverPull!$B:$XZ,MATCH(Calculations!CG$9,HaverPull!$B:$B,0),MATCH(Calculations!$B18,HaverPull!$B$1:$XZ$1,0))</f>
        <v>85.7</v>
      </c>
      <c r="CH17">
        <f>INDEX(HaverPull!$B:$XZ,MATCH(Calculations!CH$9,HaverPull!$B:$B,0),MATCH(Calculations!$B18,HaverPull!$B$1:$XZ$1,0))</f>
        <v>89.1</v>
      </c>
      <c r="CI17">
        <f>INDEX(HaverPull!$B:$XZ,MATCH(Calculations!CI$9,HaverPull!$B:$B,0),MATCH(Calculations!$B18,HaverPull!$B$1:$XZ$1,0))</f>
        <v>90</v>
      </c>
      <c r="CJ17">
        <f>INDEX(HaverPull!$B:$XZ,MATCH(Calculations!CJ$9,HaverPull!$B:$B,0),MATCH(Calculations!$B18,HaverPull!$B$1:$XZ$1,0))</f>
        <v>79.2</v>
      </c>
      <c r="CK17">
        <f>INDEX(HaverPull!$B:$XZ,MATCH(Calculations!CK$9,HaverPull!$B:$B,0),MATCH(Calculations!$B18,HaverPull!$B$1:$XZ$1,0))</f>
        <v>68.5</v>
      </c>
      <c r="CL17">
        <f>INDEX(HaverPull!$B:$XZ,MATCH(Calculations!CL$9,HaverPull!$B:$B,0),MATCH(Calculations!$B18,HaverPull!$B$1:$XZ$1,0))</f>
        <v>64</v>
      </c>
      <c r="CM17">
        <f>INDEX(HaverPull!$B:$XZ,MATCH(Calculations!CM$9,HaverPull!$B:$B,0),MATCH(Calculations!$B18,HaverPull!$B$1:$XZ$1,0))</f>
        <v>99.6</v>
      </c>
      <c r="CN17">
        <f>INDEX(HaverPull!$B:$XZ,MATCH(Calculations!CN$9,HaverPull!$B:$B,0),MATCH(Calculations!$B18,HaverPull!$B$1:$XZ$1,0))</f>
        <v>91.7</v>
      </c>
      <c r="CO17">
        <f>INDEX(HaverPull!$B:$XZ,MATCH(Calculations!CO$9,HaverPull!$B:$B,0),MATCH(Calculations!$B18,HaverPull!$B$1:$XZ$1,0))</f>
        <v>84.8</v>
      </c>
      <c r="CP17">
        <f>INDEX(HaverPull!$B:$XZ,MATCH(Calculations!CP$9,HaverPull!$B:$B,0),MATCH(Calculations!$B18,HaverPull!$B$1:$XZ$1,0))</f>
        <v>77.7</v>
      </c>
      <c r="CQ17">
        <f>INDEX(HaverPull!$B:$XZ,MATCH(Calculations!CQ$9,HaverPull!$B:$B,0),MATCH(Calculations!$B18,HaverPull!$B$1:$XZ$1,0))</f>
        <v>66</v>
      </c>
      <c r="CR17">
        <f>INDEX(HaverPull!$B:$XZ,MATCH(Calculations!CR$9,HaverPull!$B:$B,0),MATCH(Calculations!$B18,HaverPull!$B$1:$XZ$1,0))</f>
        <v>78.3</v>
      </c>
      <c r="CS17">
        <f>INDEX(HaverPull!$B:$XZ,MATCH(Calculations!CS$9,HaverPull!$B:$B,0),MATCH(Calculations!$B18,HaverPull!$B$1:$XZ$1,0))</f>
        <v>84.6</v>
      </c>
      <c r="CT17">
        <f>INDEX(HaverPull!$B:$XZ,MATCH(Calculations!CT$9,HaverPull!$B:$B,0),MATCH(Calculations!$B18,HaverPull!$B$1:$XZ$1,0))</f>
        <v>89.7</v>
      </c>
      <c r="CU17">
        <f>INDEX(HaverPull!$B:$XZ,MATCH(Calculations!CU$9,HaverPull!$B:$B,0),MATCH(Calculations!$B18,HaverPull!$B$1:$XZ$1,0))</f>
        <v>101.9</v>
      </c>
      <c r="CV17">
        <f>INDEX(HaverPull!$B:$XZ,MATCH(Calculations!CV$9,HaverPull!$B:$B,0),MATCH(Calculations!$B18,HaverPull!$B$1:$XZ$1,0))</f>
        <v>104.9</v>
      </c>
      <c r="CW17" t="e">
        <f>INDEX(HaverPull!$B:$XZ,MATCH(Calculations!CW$9,HaverPull!$B:$B,0),MATCH(Calculations!$B18,HaverPull!$B$1:$XZ$1,0))</f>
        <v>#N/A</v>
      </c>
      <c r="CX17" t="e">
        <f>INDEX(HaverPull!$B:$XZ,MATCH(Calculations!CX$9,HaverPull!$B:$B,0),MATCH(Calculations!$B18,HaverPull!$B$1:$XZ$1,0))</f>
        <v>#N/A</v>
      </c>
      <c r="CY17" t="e">
        <f>INDEX(HaverPull!$B:$XZ,MATCH(Calculations!CY$9,HaverPull!$B:$B,0),MATCH(Calculations!$B18,HaverPull!$B$1:$XZ$1,0))</f>
        <v>#N/A</v>
      </c>
      <c r="CZ17" t="e">
        <f>INDEX(HaverPull!$B:$XZ,MATCH(Calculations!CZ$9,HaverPull!$B:$B,0),MATCH(Calculations!$B18,HaverPull!$B$1:$XZ$1,0))</f>
        <v>#N/A</v>
      </c>
      <c r="DA17" t="e">
        <f>INDEX(HaverPull!$B:$XZ,MATCH(Calculations!DA$9,HaverPull!$B:$B,0),MATCH(Calculations!$B18,HaverPull!$B$1:$XZ$1,0))</f>
        <v>#N/A</v>
      </c>
      <c r="DB17" t="e">
        <f>INDEX(HaverPull!$B:$XZ,MATCH(Calculations!DB$9,HaverPull!$B:$B,0),MATCH(Calculations!$B18,HaverPull!$B$1:$XZ$1,0))</f>
        <v>#N/A</v>
      </c>
      <c r="DC17" t="e">
        <f>INDEX(HaverPull!$B:$XZ,MATCH(Calculations!DC$9,HaverPull!$B:$B,0),MATCH(Calculations!$B18,HaverPull!$B$1:$XZ$1,0))</f>
        <v>#N/A</v>
      </c>
      <c r="DD17" t="e">
        <f>INDEX(HaverPull!$B:$XZ,MATCH(Calculations!DD$9,HaverPull!$B:$B,0),MATCH(Calculations!$B18,HaverPull!$B$1:$XZ$1,0))</f>
        <v>#N/A</v>
      </c>
      <c r="DE17" t="e">
        <f>INDEX(HaverPull!$B:$XZ,MATCH(Calculations!DE$9,HaverPull!$B:$B,0),MATCH(Calculations!$B18,HaverPull!$B$1:$XZ$1,0))</f>
        <v>#N/A</v>
      </c>
      <c r="DF17" t="e">
        <f>INDEX(HaverPull!$B:$XZ,MATCH(Calculations!DF$9,HaverPull!$B:$B,0),MATCH(Calculations!$B18,HaverPull!$B$1:$XZ$1,0))</f>
        <v>#N/A</v>
      </c>
      <c r="DG17" t="e">
        <f>INDEX(HaverPull!$B:$XZ,MATCH(Calculations!DG$9,HaverPull!$B:$B,0),MATCH(Calculations!$B18,HaverPull!$B$1:$XZ$1,0))</f>
        <v>#N/A</v>
      </c>
      <c r="DH17" t="e">
        <f>INDEX(HaverPull!$B:$XZ,MATCH(Calculations!DH$9,HaverPull!$B:$B,0),MATCH(Calculations!$B18,HaverPull!$B$1:$XZ$1,0))</f>
        <v>#N/A</v>
      </c>
      <c r="DI17" t="e">
        <f>INDEX(HaverPull!$B:$XZ,MATCH(Calculations!DI$9,HaverPull!$B:$B,0),MATCH(Calculations!$B18,HaverPull!$B$1:$XZ$1,0))</f>
        <v>#N/A</v>
      </c>
      <c r="DJ17" t="e">
        <f>INDEX(HaverPull!$B:$XZ,MATCH(Calculations!DJ$9,HaverPull!$B:$B,0),MATCH(Calculations!$B18,HaverPull!$B$1:$XZ$1,0))</f>
        <v>#N/A</v>
      </c>
    </row>
    <row r="18" spans="1:114" x14ac:dyDescent="0.25">
      <c r="A18" s="8" t="s">
        <v>204</v>
      </c>
      <c r="B18" s="9" t="s">
        <v>8</v>
      </c>
      <c r="C18">
        <f>INDEX(HaverPull!$B:$XZ,MATCH(Calculations!C$9,HaverPull!$B:$B,0),MATCH(Calculations!$B19,HaverPull!$B$1:$XZ$1,0))</f>
        <v>8947.1</v>
      </c>
      <c r="D18">
        <f>INDEX(HaverPull!$B:$XZ,MATCH(Calculations!D$9,HaverPull!$B:$B,0),MATCH(Calculations!$B19,HaverPull!$B$1:$XZ$1,0))</f>
        <v>8981.7000000000007</v>
      </c>
      <c r="E18">
        <f>INDEX(HaverPull!$B:$XZ,MATCH(Calculations!E$9,HaverPull!$B:$B,0),MATCH(Calculations!$B19,HaverPull!$B$1:$XZ$1,0))</f>
        <v>8983.9</v>
      </c>
      <c r="F18">
        <f>INDEX(HaverPull!$B:$XZ,MATCH(Calculations!F$9,HaverPull!$B:$B,0),MATCH(Calculations!$B19,HaverPull!$B$1:$XZ$1,0))</f>
        <v>8907.4</v>
      </c>
      <c r="G18">
        <f>INDEX(HaverPull!$B:$XZ,MATCH(Calculations!G$9,HaverPull!$B:$B,0),MATCH(Calculations!$B19,HaverPull!$B$1:$XZ$1,0))</f>
        <v>8865.6</v>
      </c>
      <c r="H18">
        <f>INDEX(HaverPull!$B:$XZ,MATCH(Calculations!H$9,HaverPull!$B:$B,0),MATCH(Calculations!$B19,HaverPull!$B$1:$XZ$1,0))</f>
        <v>8934.4</v>
      </c>
      <c r="I18">
        <f>INDEX(HaverPull!$B:$XZ,MATCH(Calculations!I$9,HaverPull!$B:$B,0),MATCH(Calculations!$B19,HaverPull!$B$1:$XZ$1,0))</f>
        <v>8977.2999999999993</v>
      </c>
      <c r="J18">
        <f>INDEX(HaverPull!$B:$XZ,MATCH(Calculations!J$9,HaverPull!$B:$B,0),MATCH(Calculations!$B19,HaverPull!$B$1:$XZ$1,0))</f>
        <v>9016.4</v>
      </c>
      <c r="K18">
        <f>INDEX(HaverPull!$B:$XZ,MATCH(Calculations!K$9,HaverPull!$B:$B,0),MATCH(Calculations!$B19,HaverPull!$B$1:$XZ$1,0))</f>
        <v>9123</v>
      </c>
      <c r="L18">
        <f>INDEX(HaverPull!$B:$XZ,MATCH(Calculations!L$9,HaverPull!$B:$B,0),MATCH(Calculations!$B19,HaverPull!$B$1:$XZ$1,0))</f>
        <v>9223.5</v>
      </c>
      <c r="M18">
        <f>INDEX(HaverPull!$B:$XZ,MATCH(Calculations!M$9,HaverPull!$B:$B,0),MATCH(Calculations!$B19,HaverPull!$B$1:$XZ$1,0))</f>
        <v>9313.2000000000007</v>
      </c>
      <c r="N18">
        <f>INDEX(HaverPull!$B:$XZ,MATCH(Calculations!N$9,HaverPull!$B:$B,0),MATCH(Calculations!$B19,HaverPull!$B$1:$XZ$1,0))</f>
        <v>9406.5</v>
      </c>
      <c r="O18">
        <f>INDEX(HaverPull!$B:$XZ,MATCH(Calculations!O$9,HaverPull!$B:$B,0),MATCH(Calculations!$B19,HaverPull!$B$1:$XZ$1,0))</f>
        <v>9424.1</v>
      </c>
      <c r="P18">
        <f>INDEX(HaverPull!$B:$XZ,MATCH(Calculations!P$9,HaverPull!$B:$B,0),MATCH(Calculations!$B19,HaverPull!$B$1:$XZ$1,0))</f>
        <v>9480.1</v>
      </c>
      <c r="Q18">
        <f>INDEX(HaverPull!$B:$XZ,MATCH(Calculations!Q$9,HaverPull!$B:$B,0),MATCH(Calculations!$B19,HaverPull!$B$1:$XZ$1,0))</f>
        <v>9526.2999999999993</v>
      </c>
      <c r="R18">
        <f>INDEX(HaverPull!$B:$XZ,MATCH(Calculations!R$9,HaverPull!$B:$B,0),MATCH(Calculations!$B19,HaverPull!$B$1:$XZ$1,0))</f>
        <v>9653.5</v>
      </c>
      <c r="S18">
        <f>INDEX(HaverPull!$B:$XZ,MATCH(Calculations!S$9,HaverPull!$B:$B,0),MATCH(Calculations!$B19,HaverPull!$B$1:$XZ$1,0))</f>
        <v>9748.2000000000007</v>
      </c>
      <c r="T18">
        <f>INDEX(HaverPull!$B:$XZ,MATCH(Calculations!T$9,HaverPull!$B:$B,0),MATCH(Calculations!$B19,HaverPull!$B$1:$XZ$1,0))</f>
        <v>9881.4</v>
      </c>
      <c r="U18">
        <f>INDEX(HaverPull!$B:$XZ,MATCH(Calculations!U$9,HaverPull!$B:$B,0),MATCH(Calculations!$B19,HaverPull!$B$1:$XZ$1,0))</f>
        <v>9939.7000000000007</v>
      </c>
      <c r="V18">
        <f>INDEX(HaverPull!$B:$XZ,MATCH(Calculations!V$9,HaverPull!$B:$B,0),MATCH(Calculations!$B19,HaverPull!$B$1:$XZ$1,0))</f>
        <v>10052.5</v>
      </c>
      <c r="W18">
        <f>INDEX(HaverPull!$B:$XZ,MATCH(Calculations!W$9,HaverPull!$B:$B,0),MATCH(Calculations!$B19,HaverPull!$B$1:$XZ$1,0))</f>
        <v>10086.9</v>
      </c>
      <c r="X18">
        <f>INDEX(HaverPull!$B:$XZ,MATCH(Calculations!X$9,HaverPull!$B:$B,0),MATCH(Calculations!$B19,HaverPull!$B$1:$XZ$1,0))</f>
        <v>10122.1</v>
      </c>
      <c r="Y18">
        <f>INDEX(HaverPull!$B:$XZ,MATCH(Calculations!Y$9,HaverPull!$B:$B,0),MATCH(Calculations!$B19,HaverPull!$B$1:$XZ$1,0))</f>
        <v>10208.799999999999</v>
      </c>
      <c r="Z18">
        <f>INDEX(HaverPull!$B:$XZ,MATCH(Calculations!Z$9,HaverPull!$B:$B,0),MATCH(Calculations!$B19,HaverPull!$B$1:$XZ$1,0))</f>
        <v>10281.200000000001</v>
      </c>
      <c r="AA18">
        <f>INDEX(HaverPull!$B:$XZ,MATCH(Calculations!AA$9,HaverPull!$B:$B,0),MATCH(Calculations!$B19,HaverPull!$B$1:$XZ$1,0))</f>
        <v>10348.700000000001</v>
      </c>
      <c r="AB18">
        <f>INDEX(HaverPull!$B:$XZ,MATCH(Calculations!AB$9,HaverPull!$B:$B,0),MATCH(Calculations!$B19,HaverPull!$B$1:$XZ$1,0))</f>
        <v>10529.4</v>
      </c>
      <c r="AC18">
        <f>INDEX(HaverPull!$B:$XZ,MATCH(Calculations!AC$9,HaverPull!$B:$B,0),MATCH(Calculations!$B19,HaverPull!$B$1:$XZ$1,0))</f>
        <v>10626.8</v>
      </c>
      <c r="AD18">
        <f>INDEX(HaverPull!$B:$XZ,MATCH(Calculations!AD$9,HaverPull!$B:$B,0),MATCH(Calculations!$B19,HaverPull!$B$1:$XZ$1,0))</f>
        <v>10739.1</v>
      </c>
      <c r="AE18">
        <f>INDEX(HaverPull!$B:$XZ,MATCH(Calculations!AE$9,HaverPull!$B:$B,0),MATCH(Calculations!$B19,HaverPull!$B$1:$XZ$1,0))</f>
        <v>10820.9</v>
      </c>
      <c r="AF18">
        <f>INDEX(HaverPull!$B:$XZ,MATCH(Calculations!AF$9,HaverPull!$B:$B,0),MATCH(Calculations!$B19,HaverPull!$B$1:$XZ$1,0))</f>
        <v>10984.2</v>
      </c>
      <c r="AG18">
        <f>INDEX(HaverPull!$B:$XZ,MATCH(Calculations!AG$9,HaverPull!$B:$B,0),MATCH(Calculations!$B19,HaverPull!$B$1:$XZ$1,0))</f>
        <v>11124</v>
      </c>
      <c r="AH18">
        <f>INDEX(HaverPull!$B:$XZ,MATCH(Calculations!AH$9,HaverPull!$B:$B,0),MATCH(Calculations!$B19,HaverPull!$B$1:$XZ$1,0))</f>
        <v>11210.3</v>
      </c>
      <c r="AI18">
        <f>INDEX(HaverPull!$B:$XZ,MATCH(Calculations!AI$9,HaverPull!$B:$B,0),MATCH(Calculations!$B19,HaverPull!$B$1:$XZ$1,0))</f>
        <v>11321.2</v>
      </c>
      <c r="AJ18">
        <f>INDEX(HaverPull!$B:$XZ,MATCH(Calculations!AJ$9,HaverPull!$B:$B,0),MATCH(Calculations!$B19,HaverPull!$B$1:$XZ$1,0))</f>
        <v>11431</v>
      </c>
      <c r="AK18">
        <f>INDEX(HaverPull!$B:$XZ,MATCH(Calculations!AK$9,HaverPull!$B:$B,0),MATCH(Calculations!$B19,HaverPull!$B$1:$XZ$1,0))</f>
        <v>11580.6</v>
      </c>
      <c r="AL18">
        <f>INDEX(HaverPull!$B:$XZ,MATCH(Calculations!AL$9,HaverPull!$B:$B,0),MATCH(Calculations!$B19,HaverPull!$B$1:$XZ$1,0))</f>
        <v>11770.7</v>
      </c>
      <c r="AM18">
        <f>INDEX(HaverPull!$B:$XZ,MATCH(Calculations!AM$9,HaverPull!$B:$B,0),MATCH(Calculations!$B19,HaverPull!$B$1:$XZ$1,0))</f>
        <v>11864.7</v>
      </c>
      <c r="AN18">
        <f>INDEX(HaverPull!$B:$XZ,MATCH(Calculations!AN$9,HaverPull!$B:$B,0),MATCH(Calculations!$B19,HaverPull!$B$1:$XZ$1,0))</f>
        <v>11962.5</v>
      </c>
      <c r="AO18">
        <f>INDEX(HaverPull!$B:$XZ,MATCH(Calculations!AO$9,HaverPull!$B:$B,0),MATCH(Calculations!$B19,HaverPull!$B$1:$XZ$1,0))</f>
        <v>12113.1</v>
      </c>
      <c r="AP18">
        <f>INDEX(HaverPull!$B:$XZ,MATCH(Calculations!AP$9,HaverPull!$B:$B,0),MATCH(Calculations!$B19,HaverPull!$B$1:$XZ$1,0))</f>
        <v>12323.3</v>
      </c>
      <c r="AQ18">
        <f>INDEX(HaverPull!$B:$XZ,MATCH(Calculations!AQ$9,HaverPull!$B:$B,0),MATCH(Calculations!$B19,HaverPull!$B$1:$XZ$1,0))</f>
        <v>12359.1</v>
      </c>
      <c r="AR18">
        <f>INDEX(HaverPull!$B:$XZ,MATCH(Calculations!AR$9,HaverPull!$B:$B,0),MATCH(Calculations!$B19,HaverPull!$B$1:$XZ$1,0))</f>
        <v>12592.5</v>
      </c>
      <c r="AS18">
        <f>INDEX(HaverPull!$B:$XZ,MATCH(Calculations!AS$9,HaverPull!$B:$B,0),MATCH(Calculations!$B19,HaverPull!$B$1:$XZ$1,0))</f>
        <v>12607.7</v>
      </c>
      <c r="AT18">
        <f>INDEX(HaverPull!$B:$XZ,MATCH(Calculations!AT$9,HaverPull!$B:$B,0),MATCH(Calculations!$B19,HaverPull!$B$1:$XZ$1,0))</f>
        <v>12679.3</v>
      </c>
      <c r="AU18">
        <f>INDEX(HaverPull!$B:$XZ,MATCH(Calculations!AU$9,HaverPull!$B:$B,0),MATCH(Calculations!$B19,HaverPull!$B$1:$XZ$1,0))</f>
        <v>12643.3</v>
      </c>
      <c r="AV18">
        <f>INDEX(HaverPull!$B:$XZ,MATCH(Calculations!AV$9,HaverPull!$B:$B,0),MATCH(Calculations!$B19,HaverPull!$B$1:$XZ$1,0))</f>
        <v>12710.3</v>
      </c>
      <c r="AW18">
        <f>INDEX(HaverPull!$B:$XZ,MATCH(Calculations!AW$9,HaverPull!$B:$B,0),MATCH(Calculations!$B19,HaverPull!$B$1:$XZ$1,0))</f>
        <v>12670.1</v>
      </c>
      <c r="AX18">
        <f>INDEX(HaverPull!$B:$XZ,MATCH(Calculations!AX$9,HaverPull!$B:$B,0),MATCH(Calculations!$B19,HaverPull!$B$1:$XZ$1,0))</f>
        <v>12705.3</v>
      </c>
      <c r="AY18">
        <f>INDEX(HaverPull!$B:$XZ,MATCH(Calculations!AY$9,HaverPull!$B:$B,0),MATCH(Calculations!$B19,HaverPull!$B$1:$XZ$1,0))</f>
        <v>12822.3</v>
      </c>
      <c r="AZ18">
        <f>INDEX(HaverPull!$B:$XZ,MATCH(Calculations!AZ$9,HaverPull!$B:$B,0),MATCH(Calculations!$B19,HaverPull!$B$1:$XZ$1,0))</f>
        <v>12893</v>
      </c>
      <c r="BA18">
        <f>INDEX(HaverPull!$B:$XZ,MATCH(Calculations!BA$9,HaverPull!$B:$B,0),MATCH(Calculations!$B19,HaverPull!$B$1:$XZ$1,0))</f>
        <v>12955.8</v>
      </c>
      <c r="BB18">
        <f>INDEX(HaverPull!$B:$XZ,MATCH(Calculations!BB$9,HaverPull!$B:$B,0),MATCH(Calculations!$B19,HaverPull!$B$1:$XZ$1,0))</f>
        <v>12964</v>
      </c>
      <c r="BC18">
        <f>INDEX(HaverPull!$B:$XZ,MATCH(Calculations!BC$9,HaverPull!$B:$B,0),MATCH(Calculations!$B19,HaverPull!$B$1:$XZ$1,0))</f>
        <v>13031.2</v>
      </c>
      <c r="BD18">
        <f>INDEX(HaverPull!$B:$XZ,MATCH(Calculations!BD$9,HaverPull!$B:$B,0),MATCH(Calculations!$B19,HaverPull!$B$1:$XZ$1,0))</f>
        <v>13152.1</v>
      </c>
      <c r="BE18">
        <f>INDEX(HaverPull!$B:$XZ,MATCH(Calculations!BE$9,HaverPull!$B:$B,0),MATCH(Calculations!$B19,HaverPull!$B$1:$XZ$1,0))</f>
        <v>13372.4</v>
      </c>
      <c r="BF18">
        <f>INDEX(HaverPull!$B:$XZ,MATCH(Calculations!BF$9,HaverPull!$B:$B,0),MATCH(Calculations!$B19,HaverPull!$B$1:$XZ$1,0))</f>
        <v>13528.7</v>
      </c>
      <c r="BG18">
        <f>INDEX(HaverPull!$B:$XZ,MATCH(Calculations!BG$9,HaverPull!$B:$B,0),MATCH(Calculations!$B19,HaverPull!$B$1:$XZ$1,0))</f>
        <v>13606.5</v>
      </c>
      <c r="BH18">
        <f>INDEX(HaverPull!$B:$XZ,MATCH(Calculations!BH$9,HaverPull!$B:$B,0),MATCH(Calculations!$B19,HaverPull!$B$1:$XZ$1,0))</f>
        <v>13706.2</v>
      </c>
      <c r="BI18">
        <f>INDEX(HaverPull!$B:$XZ,MATCH(Calculations!BI$9,HaverPull!$B:$B,0),MATCH(Calculations!$B19,HaverPull!$B$1:$XZ$1,0))</f>
        <v>13830.8</v>
      </c>
      <c r="BJ18">
        <f>INDEX(HaverPull!$B:$XZ,MATCH(Calculations!BJ$9,HaverPull!$B:$B,0),MATCH(Calculations!$B19,HaverPull!$B$1:$XZ$1,0))</f>
        <v>13950.4</v>
      </c>
      <c r="BK18">
        <f>INDEX(HaverPull!$B:$XZ,MATCH(Calculations!BK$9,HaverPull!$B:$B,0),MATCH(Calculations!$B19,HaverPull!$B$1:$XZ$1,0))</f>
        <v>14099.1</v>
      </c>
      <c r="BL18">
        <f>INDEX(HaverPull!$B:$XZ,MATCH(Calculations!BL$9,HaverPull!$B:$B,0),MATCH(Calculations!$B19,HaverPull!$B$1:$XZ$1,0))</f>
        <v>14172.7</v>
      </c>
      <c r="BM18">
        <f>INDEX(HaverPull!$B:$XZ,MATCH(Calculations!BM$9,HaverPull!$B:$B,0),MATCH(Calculations!$B19,HaverPull!$B$1:$XZ$1,0))</f>
        <v>14291.8</v>
      </c>
      <c r="BN18">
        <f>INDEX(HaverPull!$B:$XZ,MATCH(Calculations!BN$9,HaverPull!$B:$B,0),MATCH(Calculations!$B19,HaverPull!$B$1:$XZ$1,0))</f>
        <v>14373.4</v>
      </c>
      <c r="BO18">
        <f>INDEX(HaverPull!$B:$XZ,MATCH(Calculations!BO$9,HaverPull!$B:$B,0),MATCH(Calculations!$B19,HaverPull!$B$1:$XZ$1,0))</f>
        <v>14546.1</v>
      </c>
      <c r="BP18">
        <f>INDEX(HaverPull!$B:$XZ,MATCH(Calculations!BP$9,HaverPull!$B:$B,0),MATCH(Calculations!$B19,HaverPull!$B$1:$XZ$1,0))</f>
        <v>14589.6</v>
      </c>
      <c r="BQ18">
        <f>INDEX(HaverPull!$B:$XZ,MATCH(Calculations!BQ$9,HaverPull!$B:$B,0),MATCH(Calculations!$B19,HaverPull!$B$1:$XZ$1,0))</f>
        <v>14602.6</v>
      </c>
      <c r="BR18">
        <f>INDEX(HaverPull!$B:$XZ,MATCH(Calculations!BR$9,HaverPull!$B:$B,0),MATCH(Calculations!$B19,HaverPull!$B$1:$XZ$1,0))</f>
        <v>14716.9</v>
      </c>
      <c r="BS18">
        <f>INDEX(HaverPull!$B:$XZ,MATCH(Calculations!BS$9,HaverPull!$B:$B,0),MATCH(Calculations!$B19,HaverPull!$B$1:$XZ$1,0))</f>
        <v>14726</v>
      </c>
      <c r="BT18">
        <f>INDEX(HaverPull!$B:$XZ,MATCH(Calculations!BT$9,HaverPull!$B:$B,0),MATCH(Calculations!$B19,HaverPull!$B$1:$XZ$1,0))</f>
        <v>14838.7</v>
      </c>
      <c r="BU18">
        <f>INDEX(HaverPull!$B:$XZ,MATCH(Calculations!BU$9,HaverPull!$B:$B,0),MATCH(Calculations!$B19,HaverPull!$B$1:$XZ$1,0))</f>
        <v>14938.5</v>
      </c>
      <c r="BV18">
        <f>INDEX(HaverPull!$B:$XZ,MATCH(Calculations!BV$9,HaverPull!$B:$B,0),MATCH(Calculations!$B19,HaverPull!$B$1:$XZ$1,0))</f>
        <v>14991.8</v>
      </c>
      <c r="BW18">
        <f>INDEX(HaverPull!$B:$XZ,MATCH(Calculations!BW$9,HaverPull!$B:$B,0),MATCH(Calculations!$B19,HaverPull!$B$1:$XZ$1,0))</f>
        <v>14889.5</v>
      </c>
      <c r="BX18">
        <f>INDEX(HaverPull!$B:$XZ,MATCH(Calculations!BX$9,HaverPull!$B:$B,0),MATCH(Calculations!$B19,HaverPull!$B$1:$XZ$1,0))</f>
        <v>14963.4</v>
      </c>
      <c r="BY18">
        <f>INDEX(HaverPull!$B:$XZ,MATCH(Calculations!BY$9,HaverPull!$B:$B,0),MATCH(Calculations!$B19,HaverPull!$B$1:$XZ$1,0))</f>
        <v>14891.6</v>
      </c>
      <c r="BZ18">
        <f>INDEX(HaverPull!$B:$XZ,MATCH(Calculations!BZ$9,HaverPull!$B:$B,0),MATCH(Calculations!$B19,HaverPull!$B$1:$XZ$1,0))</f>
        <v>14577</v>
      </c>
      <c r="CA18">
        <f>INDEX(HaverPull!$B:$XZ,MATCH(Calculations!CA$9,HaverPull!$B:$B,0),MATCH(Calculations!$B19,HaverPull!$B$1:$XZ$1,0))</f>
        <v>14375</v>
      </c>
      <c r="CB18">
        <f>INDEX(HaverPull!$B:$XZ,MATCH(Calculations!CB$9,HaverPull!$B:$B,0),MATCH(Calculations!$B19,HaverPull!$B$1:$XZ$1,0))</f>
        <v>14355.6</v>
      </c>
      <c r="CC18">
        <f>INDEX(HaverPull!$B:$XZ,MATCH(Calculations!CC$9,HaverPull!$B:$B,0),MATCH(Calculations!$B19,HaverPull!$B$1:$XZ$1,0))</f>
        <v>14402.5</v>
      </c>
      <c r="CD18">
        <f>INDEX(HaverPull!$B:$XZ,MATCH(Calculations!CD$9,HaverPull!$B:$B,0),MATCH(Calculations!$B19,HaverPull!$B$1:$XZ$1,0))</f>
        <v>14541.9</v>
      </c>
      <c r="CE18">
        <f>INDEX(HaverPull!$B:$XZ,MATCH(Calculations!CE$9,HaverPull!$B:$B,0),MATCH(Calculations!$B19,HaverPull!$B$1:$XZ$1,0))</f>
        <v>14604.8</v>
      </c>
      <c r="CF18">
        <f>INDEX(HaverPull!$B:$XZ,MATCH(Calculations!CF$9,HaverPull!$B:$B,0),MATCH(Calculations!$B19,HaverPull!$B$1:$XZ$1,0))</f>
        <v>14745.9</v>
      </c>
      <c r="CG18">
        <f>INDEX(HaverPull!$B:$XZ,MATCH(Calculations!CG$9,HaverPull!$B:$B,0),MATCH(Calculations!$B19,HaverPull!$B$1:$XZ$1,0))</f>
        <v>14845.5</v>
      </c>
      <c r="CH18">
        <f>INDEX(HaverPull!$B:$XZ,MATCH(Calculations!CH$9,HaverPull!$B:$B,0),MATCH(Calculations!$B19,HaverPull!$B$1:$XZ$1,0))</f>
        <v>14939</v>
      </c>
      <c r="CI18">
        <f>INDEX(HaverPull!$B:$XZ,MATCH(Calculations!CI$9,HaverPull!$B:$B,0),MATCH(Calculations!$B19,HaverPull!$B$1:$XZ$1,0))</f>
        <v>14881.3</v>
      </c>
      <c r="CJ18">
        <f>INDEX(HaverPull!$B:$XZ,MATCH(Calculations!CJ$9,HaverPull!$B:$B,0),MATCH(Calculations!$B19,HaverPull!$B$1:$XZ$1,0))</f>
        <v>14989.6</v>
      </c>
      <c r="CK18">
        <f>INDEX(HaverPull!$B:$XZ,MATCH(Calculations!CK$9,HaverPull!$B:$B,0),MATCH(Calculations!$B19,HaverPull!$B$1:$XZ$1,0))</f>
        <v>15021.1</v>
      </c>
      <c r="CL18">
        <f>INDEX(HaverPull!$B:$XZ,MATCH(Calculations!CL$9,HaverPull!$B:$B,0),MATCH(Calculations!$B19,HaverPull!$B$1:$XZ$1,0))</f>
        <v>15190.3</v>
      </c>
      <c r="CM18">
        <f>INDEX(HaverPull!$B:$XZ,MATCH(Calculations!CM$9,HaverPull!$B:$B,0),MATCH(Calculations!$B19,HaverPull!$B$1:$XZ$1,0))</f>
        <v>15275</v>
      </c>
      <c r="CN18">
        <f>INDEX(HaverPull!$B:$XZ,MATCH(Calculations!CN$9,HaverPull!$B:$B,0),MATCH(Calculations!$B19,HaverPull!$B$1:$XZ$1,0))</f>
        <v>15336.7</v>
      </c>
      <c r="CO18">
        <f>INDEX(HaverPull!$B:$XZ,MATCH(Calculations!CO$9,HaverPull!$B:$B,0),MATCH(Calculations!$B19,HaverPull!$B$1:$XZ$1,0))</f>
        <v>15431.3</v>
      </c>
      <c r="CP18">
        <f>INDEX(HaverPull!$B:$XZ,MATCH(Calculations!CP$9,HaverPull!$B:$B,0),MATCH(Calculations!$B19,HaverPull!$B$1:$XZ$1,0))</f>
        <v>15433.7</v>
      </c>
      <c r="CQ18">
        <f>INDEX(HaverPull!$B:$XZ,MATCH(Calculations!CQ$9,HaverPull!$B:$B,0),MATCH(Calculations!$B19,HaverPull!$B$1:$XZ$1,0))</f>
        <v>15538.4</v>
      </c>
      <c r="CR18">
        <f>INDEX(HaverPull!$B:$XZ,MATCH(Calculations!CR$9,HaverPull!$B:$B,0),MATCH(Calculations!$B19,HaverPull!$B$1:$XZ$1,0))</f>
        <v>15606.6</v>
      </c>
      <c r="CS18">
        <f>INDEX(HaverPull!$B:$XZ,MATCH(Calculations!CS$9,HaverPull!$B:$B,0),MATCH(Calculations!$B19,HaverPull!$B$1:$XZ$1,0))</f>
        <v>15779.9</v>
      </c>
      <c r="CT18">
        <f>INDEX(HaverPull!$B:$XZ,MATCH(Calculations!CT$9,HaverPull!$B:$B,0),MATCH(Calculations!$B19,HaverPull!$B$1:$XZ$1,0))</f>
        <v>15916.2</v>
      </c>
      <c r="CU18">
        <f>INDEX(HaverPull!$B:$XZ,MATCH(Calculations!CU$9,HaverPull!$B:$B,0),MATCH(Calculations!$B19,HaverPull!$B$1:$XZ$1,0))</f>
        <v>15831.7</v>
      </c>
      <c r="CV18">
        <f>INDEX(HaverPull!$B:$XZ,MATCH(Calculations!CV$9,HaverPull!$B:$B,0),MATCH(Calculations!$B19,HaverPull!$B$1:$XZ$1,0))</f>
        <v>15994.3</v>
      </c>
      <c r="CW18" t="e">
        <f>INDEX(HaverPull!$B:$XZ,MATCH(Calculations!CW$9,HaverPull!$B:$B,0),MATCH(Calculations!$B19,HaverPull!$B$1:$XZ$1,0))</f>
        <v>#N/A</v>
      </c>
      <c r="CX18" t="e">
        <f>INDEX(HaverPull!$B:$XZ,MATCH(Calculations!CX$9,HaverPull!$B:$B,0),MATCH(Calculations!$B19,HaverPull!$B$1:$XZ$1,0))</f>
        <v>#N/A</v>
      </c>
      <c r="CY18" t="e">
        <f>INDEX(HaverPull!$B:$XZ,MATCH(Calculations!CY$9,HaverPull!$B:$B,0),MATCH(Calculations!$B19,HaverPull!$B$1:$XZ$1,0))</f>
        <v>#N/A</v>
      </c>
      <c r="CZ18" t="e">
        <f>INDEX(HaverPull!$B:$XZ,MATCH(Calculations!CZ$9,HaverPull!$B:$B,0),MATCH(Calculations!$B19,HaverPull!$B$1:$XZ$1,0))</f>
        <v>#N/A</v>
      </c>
      <c r="DA18" t="e">
        <f>INDEX(HaverPull!$B:$XZ,MATCH(Calculations!DA$9,HaverPull!$B:$B,0),MATCH(Calculations!$B19,HaverPull!$B$1:$XZ$1,0))</f>
        <v>#N/A</v>
      </c>
      <c r="DB18" t="e">
        <f>INDEX(HaverPull!$B:$XZ,MATCH(Calculations!DB$9,HaverPull!$B:$B,0),MATCH(Calculations!$B19,HaverPull!$B$1:$XZ$1,0))</f>
        <v>#N/A</v>
      </c>
      <c r="DC18" t="e">
        <f>INDEX(HaverPull!$B:$XZ,MATCH(Calculations!DC$9,HaverPull!$B:$B,0),MATCH(Calculations!$B19,HaverPull!$B$1:$XZ$1,0))</f>
        <v>#N/A</v>
      </c>
      <c r="DD18" t="e">
        <f>INDEX(HaverPull!$B:$XZ,MATCH(Calculations!DD$9,HaverPull!$B:$B,0),MATCH(Calculations!$B19,HaverPull!$B$1:$XZ$1,0))</f>
        <v>#N/A</v>
      </c>
      <c r="DE18" t="e">
        <f>INDEX(HaverPull!$B:$XZ,MATCH(Calculations!DE$9,HaverPull!$B:$B,0),MATCH(Calculations!$B19,HaverPull!$B$1:$XZ$1,0))</f>
        <v>#N/A</v>
      </c>
      <c r="DF18" t="e">
        <f>INDEX(HaverPull!$B:$XZ,MATCH(Calculations!DF$9,HaverPull!$B:$B,0),MATCH(Calculations!$B19,HaverPull!$B$1:$XZ$1,0))</f>
        <v>#N/A</v>
      </c>
      <c r="DG18" t="e">
        <f>INDEX(HaverPull!$B:$XZ,MATCH(Calculations!DG$9,HaverPull!$B:$B,0),MATCH(Calculations!$B19,HaverPull!$B$1:$XZ$1,0))</f>
        <v>#N/A</v>
      </c>
      <c r="DH18" t="e">
        <f>INDEX(HaverPull!$B:$XZ,MATCH(Calculations!DH$9,HaverPull!$B:$B,0),MATCH(Calculations!$B19,HaverPull!$B$1:$XZ$1,0))</f>
        <v>#N/A</v>
      </c>
      <c r="DI18" t="e">
        <f>INDEX(HaverPull!$B:$XZ,MATCH(Calculations!DI$9,HaverPull!$B:$B,0),MATCH(Calculations!$B19,HaverPull!$B$1:$XZ$1,0))</f>
        <v>#N/A</v>
      </c>
      <c r="DJ18" t="e">
        <f>INDEX(HaverPull!$B:$XZ,MATCH(Calculations!DJ$9,HaverPull!$B:$B,0),MATCH(Calculations!$B19,HaverPull!$B$1:$XZ$1,0))</f>
        <v>#N/A</v>
      </c>
    </row>
    <row r="19" spans="1:114" x14ac:dyDescent="0.25">
      <c r="A19" s="8" t="s">
        <v>225</v>
      </c>
      <c r="B19" s="9" t="s">
        <v>219</v>
      </c>
      <c r="C19">
        <f>INDEX(HaverPull!$B:$XZ,MATCH(Calculations!C$9,HaverPull!$B:$B,0),MATCH(Calculations!$B20,HaverPull!$B$1:$XZ$1,0))</f>
        <v>8863</v>
      </c>
      <c r="D19">
        <f>INDEX(HaverPull!$B:$XZ,MATCH(Calculations!D$9,HaverPull!$B:$B,0),MATCH(Calculations!$B20,HaverPull!$B$1:$XZ$1,0))</f>
        <v>8929</v>
      </c>
      <c r="E19">
        <f>INDEX(HaverPull!$B:$XZ,MATCH(Calculations!E$9,HaverPull!$B:$B,0),MATCH(Calculations!$B20,HaverPull!$B$1:$XZ$1,0))</f>
        <v>8994.7999999999993</v>
      </c>
      <c r="F19">
        <f>INDEX(HaverPull!$B:$XZ,MATCH(Calculations!F$9,HaverPull!$B:$B,0),MATCH(Calculations!$B20,HaverPull!$B$1:$XZ$1,0))</f>
        <v>9060.2999999999993</v>
      </c>
      <c r="G19">
        <f>INDEX(HaverPull!$B:$XZ,MATCH(Calculations!G$9,HaverPull!$B:$B,0),MATCH(Calculations!$B20,HaverPull!$B$1:$XZ$1,0))</f>
        <v>9125.4</v>
      </c>
      <c r="H19">
        <f>INDEX(HaverPull!$B:$XZ,MATCH(Calculations!H$9,HaverPull!$B:$B,0),MATCH(Calculations!$B20,HaverPull!$B$1:$XZ$1,0))</f>
        <v>9189.4</v>
      </c>
      <c r="I19">
        <f>INDEX(HaverPull!$B:$XZ,MATCH(Calculations!I$9,HaverPull!$B:$B,0),MATCH(Calculations!$B20,HaverPull!$B$1:$XZ$1,0))</f>
        <v>9253.1</v>
      </c>
      <c r="J19">
        <f>INDEX(HaverPull!$B:$XZ,MATCH(Calculations!J$9,HaverPull!$B:$B,0),MATCH(Calculations!$B20,HaverPull!$B$1:$XZ$1,0))</f>
        <v>9317</v>
      </c>
      <c r="K19">
        <f>INDEX(HaverPull!$B:$XZ,MATCH(Calculations!K$9,HaverPull!$B:$B,0),MATCH(Calculations!$B20,HaverPull!$B$1:$XZ$1,0))</f>
        <v>9381.1</v>
      </c>
      <c r="L19">
        <f>INDEX(HaverPull!$B:$XZ,MATCH(Calculations!L$9,HaverPull!$B:$B,0),MATCH(Calculations!$B20,HaverPull!$B$1:$XZ$1,0))</f>
        <v>9446.2999999999993</v>
      </c>
      <c r="M19">
        <f>INDEX(HaverPull!$B:$XZ,MATCH(Calculations!M$9,HaverPull!$B:$B,0),MATCH(Calculations!$B20,HaverPull!$B$1:$XZ$1,0))</f>
        <v>9512.2000000000007</v>
      </c>
      <c r="N19">
        <f>INDEX(HaverPull!$B:$XZ,MATCH(Calculations!N$9,HaverPull!$B:$B,0),MATCH(Calculations!$B20,HaverPull!$B$1:$XZ$1,0))</f>
        <v>9579.2000000000007</v>
      </c>
      <c r="O19">
        <f>INDEX(HaverPull!$B:$XZ,MATCH(Calculations!O$9,HaverPull!$B:$B,0),MATCH(Calculations!$B20,HaverPull!$B$1:$XZ$1,0))</f>
        <v>9648.1</v>
      </c>
      <c r="P19">
        <f>INDEX(HaverPull!$B:$XZ,MATCH(Calculations!P$9,HaverPull!$B:$B,0),MATCH(Calculations!$B20,HaverPull!$B$1:$XZ$1,0))</f>
        <v>9717.7999999999993</v>
      </c>
      <c r="Q19">
        <f>INDEX(HaverPull!$B:$XZ,MATCH(Calculations!Q$9,HaverPull!$B:$B,0),MATCH(Calculations!$B20,HaverPull!$B$1:$XZ$1,0))</f>
        <v>9788.5</v>
      </c>
      <c r="R19">
        <f>INDEX(HaverPull!$B:$XZ,MATCH(Calculations!R$9,HaverPull!$B:$B,0),MATCH(Calculations!$B20,HaverPull!$B$1:$XZ$1,0))</f>
        <v>9860</v>
      </c>
      <c r="S19">
        <f>INDEX(HaverPull!$B:$XZ,MATCH(Calculations!S$9,HaverPull!$B:$B,0),MATCH(Calculations!$B20,HaverPull!$B$1:$XZ$1,0))</f>
        <v>9931.7999999999993</v>
      </c>
      <c r="T19">
        <f>INDEX(HaverPull!$B:$XZ,MATCH(Calculations!T$9,HaverPull!$B:$B,0),MATCH(Calculations!$B20,HaverPull!$B$1:$XZ$1,0))</f>
        <v>10004.1</v>
      </c>
      <c r="U19">
        <f>INDEX(HaverPull!$B:$XZ,MATCH(Calculations!U$9,HaverPull!$B:$B,0),MATCH(Calculations!$B20,HaverPull!$B$1:$XZ$1,0))</f>
        <v>10077.200000000001</v>
      </c>
      <c r="V19">
        <f>INDEX(HaverPull!$B:$XZ,MATCH(Calculations!V$9,HaverPull!$B:$B,0),MATCH(Calculations!$B20,HaverPull!$B$1:$XZ$1,0))</f>
        <v>10151.5</v>
      </c>
      <c r="W19">
        <f>INDEX(HaverPull!$B:$XZ,MATCH(Calculations!W$9,HaverPull!$B:$B,0),MATCH(Calculations!$B20,HaverPull!$B$1:$XZ$1,0))</f>
        <v>10227</v>
      </c>
      <c r="X19">
        <f>INDEX(HaverPull!$B:$XZ,MATCH(Calculations!X$9,HaverPull!$B:$B,0),MATCH(Calculations!$B20,HaverPull!$B$1:$XZ$1,0))</f>
        <v>10304.1</v>
      </c>
      <c r="Y19">
        <f>INDEX(HaverPull!$B:$XZ,MATCH(Calculations!Y$9,HaverPull!$B:$B,0),MATCH(Calculations!$B20,HaverPull!$B$1:$XZ$1,0))</f>
        <v>10382.6</v>
      </c>
      <c r="Z19">
        <f>INDEX(HaverPull!$B:$XZ,MATCH(Calculations!Z$9,HaverPull!$B:$B,0),MATCH(Calculations!$B20,HaverPull!$B$1:$XZ$1,0))</f>
        <v>10462.6</v>
      </c>
      <c r="AA19">
        <f>INDEX(HaverPull!$B:$XZ,MATCH(Calculations!AA$9,HaverPull!$B:$B,0),MATCH(Calculations!$B20,HaverPull!$B$1:$XZ$1,0))</f>
        <v>10544.3</v>
      </c>
      <c r="AB19">
        <f>INDEX(HaverPull!$B:$XZ,MATCH(Calculations!AB$9,HaverPull!$B:$B,0),MATCH(Calculations!$B20,HaverPull!$B$1:$XZ$1,0))</f>
        <v>10627.3</v>
      </c>
      <c r="AC19">
        <f>INDEX(HaverPull!$B:$XZ,MATCH(Calculations!AC$9,HaverPull!$B:$B,0),MATCH(Calculations!$B20,HaverPull!$B$1:$XZ$1,0))</f>
        <v>10711.7</v>
      </c>
      <c r="AD19">
        <f>INDEX(HaverPull!$B:$XZ,MATCH(Calculations!AD$9,HaverPull!$B:$B,0),MATCH(Calculations!$B20,HaverPull!$B$1:$XZ$1,0))</f>
        <v>10797.6</v>
      </c>
      <c r="AE19">
        <f>INDEX(HaverPull!$B:$XZ,MATCH(Calculations!AE$9,HaverPull!$B:$B,0),MATCH(Calculations!$B20,HaverPull!$B$1:$XZ$1,0))</f>
        <v>10884.8</v>
      </c>
      <c r="AF19">
        <f>INDEX(HaverPull!$B:$XZ,MATCH(Calculations!AF$9,HaverPull!$B:$B,0),MATCH(Calculations!$B20,HaverPull!$B$1:$XZ$1,0))</f>
        <v>10973.5</v>
      </c>
      <c r="AG19">
        <f>INDEX(HaverPull!$B:$XZ,MATCH(Calculations!AG$9,HaverPull!$B:$B,0),MATCH(Calculations!$B20,HaverPull!$B$1:$XZ$1,0))</f>
        <v>11063.8</v>
      </c>
      <c r="AH19">
        <f>INDEX(HaverPull!$B:$XZ,MATCH(Calculations!AH$9,HaverPull!$B:$B,0),MATCH(Calculations!$B20,HaverPull!$B$1:$XZ$1,0))</f>
        <v>11155.9</v>
      </c>
      <c r="AI19">
        <f>INDEX(HaverPull!$B:$XZ,MATCH(Calculations!AI$9,HaverPull!$B:$B,0),MATCH(Calculations!$B20,HaverPull!$B$1:$XZ$1,0))</f>
        <v>11249.9</v>
      </c>
      <c r="AJ19">
        <f>INDEX(HaverPull!$B:$XZ,MATCH(Calculations!AJ$9,HaverPull!$B:$B,0),MATCH(Calculations!$B20,HaverPull!$B$1:$XZ$1,0))</f>
        <v>11346.2</v>
      </c>
      <c r="AK19">
        <f>INDEX(HaverPull!$B:$XZ,MATCH(Calculations!AK$9,HaverPull!$B:$B,0),MATCH(Calculations!$B20,HaverPull!$B$1:$XZ$1,0))</f>
        <v>11444.1</v>
      </c>
      <c r="AL19">
        <f>INDEX(HaverPull!$B:$XZ,MATCH(Calculations!AL$9,HaverPull!$B:$B,0),MATCH(Calculations!$B20,HaverPull!$B$1:$XZ$1,0))</f>
        <v>11543.7</v>
      </c>
      <c r="AM19">
        <f>INDEX(HaverPull!$B:$XZ,MATCH(Calculations!AM$9,HaverPull!$B:$B,0),MATCH(Calculations!$B20,HaverPull!$B$1:$XZ$1,0))</f>
        <v>11644.9</v>
      </c>
      <c r="AN19">
        <f>INDEX(HaverPull!$B:$XZ,MATCH(Calculations!AN$9,HaverPull!$B:$B,0),MATCH(Calculations!$B20,HaverPull!$B$1:$XZ$1,0))</f>
        <v>11747</v>
      </c>
      <c r="AO19">
        <f>INDEX(HaverPull!$B:$XZ,MATCH(Calculations!AO$9,HaverPull!$B:$B,0),MATCH(Calculations!$B20,HaverPull!$B$1:$XZ$1,0))</f>
        <v>11850.6</v>
      </c>
      <c r="AP19">
        <f>INDEX(HaverPull!$B:$XZ,MATCH(Calculations!AP$9,HaverPull!$B:$B,0),MATCH(Calculations!$B20,HaverPull!$B$1:$XZ$1,0))</f>
        <v>11955.7</v>
      </c>
      <c r="AQ19">
        <f>INDEX(HaverPull!$B:$XZ,MATCH(Calculations!AQ$9,HaverPull!$B:$B,0),MATCH(Calculations!$B20,HaverPull!$B$1:$XZ$1,0))</f>
        <v>12062</v>
      </c>
      <c r="AR19">
        <f>INDEX(HaverPull!$B:$XZ,MATCH(Calculations!AR$9,HaverPull!$B:$B,0),MATCH(Calculations!$B20,HaverPull!$B$1:$XZ$1,0))</f>
        <v>12171.2</v>
      </c>
      <c r="AS19">
        <f>INDEX(HaverPull!$B:$XZ,MATCH(Calculations!AS$9,HaverPull!$B:$B,0),MATCH(Calculations!$B20,HaverPull!$B$1:$XZ$1,0))</f>
        <v>12281.8</v>
      </c>
      <c r="AT19">
        <f>INDEX(HaverPull!$B:$XZ,MATCH(Calculations!AT$9,HaverPull!$B:$B,0),MATCH(Calculations!$B20,HaverPull!$B$1:$XZ$1,0))</f>
        <v>12393.4</v>
      </c>
      <c r="AU19">
        <f>INDEX(HaverPull!$B:$XZ,MATCH(Calculations!AU$9,HaverPull!$B:$B,0),MATCH(Calculations!$B20,HaverPull!$B$1:$XZ$1,0))</f>
        <v>12505.9</v>
      </c>
      <c r="AV19">
        <f>INDEX(HaverPull!$B:$XZ,MATCH(Calculations!AV$9,HaverPull!$B:$B,0),MATCH(Calculations!$B20,HaverPull!$B$1:$XZ$1,0))</f>
        <v>12618.3</v>
      </c>
      <c r="AW19">
        <f>INDEX(HaverPull!$B:$XZ,MATCH(Calculations!AW$9,HaverPull!$B:$B,0),MATCH(Calculations!$B20,HaverPull!$B$1:$XZ$1,0))</f>
        <v>12730.4</v>
      </c>
      <c r="AX19">
        <f>INDEX(HaverPull!$B:$XZ,MATCH(Calculations!AX$9,HaverPull!$B:$B,0),MATCH(Calculations!$B20,HaverPull!$B$1:$XZ$1,0))</f>
        <v>12841.7</v>
      </c>
      <c r="AY19">
        <f>INDEX(HaverPull!$B:$XZ,MATCH(Calculations!AY$9,HaverPull!$B:$B,0),MATCH(Calculations!$B20,HaverPull!$B$1:$XZ$1,0))</f>
        <v>12950.5</v>
      </c>
      <c r="AZ19">
        <f>INDEX(HaverPull!$B:$XZ,MATCH(Calculations!AZ$9,HaverPull!$B:$B,0),MATCH(Calculations!$B20,HaverPull!$B$1:$XZ$1,0))</f>
        <v>13059.7</v>
      </c>
      <c r="BA19">
        <f>INDEX(HaverPull!$B:$XZ,MATCH(Calculations!BA$9,HaverPull!$B:$B,0),MATCH(Calculations!$B20,HaverPull!$B$1:$XZ$1,0))</f>
        <v>13167.2</v>
      </c>
      <c r="BB19">
        <f>INDEX(HaverPull!$B:$XZ,MATCH(Calculations!BB$9,HaverPull!$B:$B,0),MATCH(Calculations!$B20,HaverPull!$B$1:$XZ$1,0))</f>
        <v>13272.7</v>
      </c>
      <c r="BC19">
        <f>INDEX(HaverPull!$B:$XZ,MATCH(Calculations!BC$9,HaverPull!$B:$B,0),MATCH(Calculations!$B20,HaverPull!$B$1:$XZ$1,0))</f>
        <v>13375.7</v>
      </c>
      <c r="BD19">
        <f>INDEX(HaverPull!$B:$XZ,MATCH(Calculations!BD$9,HaverPull!$B:$B,0),MATCH(Calculations!$B20,HaverPull!$B$1:$XZ$1,0))</f>
        <v>13474.2</v>
      </c>
      <c r="BE19">
        <f>INDEX(HaverPull!$B:$XZ,MATCH(Calculations!BE$9,HaverPull!$B:$B,0),MATCH(Calculations!$B20,HaverPull!$B$1:$XZ$1,0))</f>
        <v>13569.6</v>
      </c>
      <c r="BF19">
        <f>INDEX(HaverPull!$B:$XZ,MATCH(Calculations!BF$9,HaverPull!$B:$B,0),MATCH(Calculations!$B20,HaverPull!$B$1:$XZ$1,0))</f>
        <v>13661.8</v>
      </c>
      <c r="BG19">
        <f>INDEX(HaverPull!$B:$XZ,MATCH(Calculations!BG$9,HaverPull!$B:$B,0),MATCH(Calculations!$B20,HaverPull!$B$1:$XZ$1,0))</f>
        <v>13749.3</v>
      </c>
      <c r="BH19">
        <f>INDEX(HaverPull!$B:$XZ,MATCH(Calculations!BH$9,HaverPull!$B:$B,0),MATCH(Calculations!$B20,HaverPull!$B$1:$XZ$1,0))</f>
        <v>13833.7</v>
      </c>
      <c r="BI19">
        <f>INDEX(HaverPull!$B:$XZ,MATCH(Calculations!BI$9,HaverPull!$B:$B,0),MATCH(Calculations!$B20,HaverPull!$B$1:$XZ$1,0))</f>
        <v>13916.1</v>
      </c>
      <c r="BJ19">
        <f>INDEX(HaverPull!$B:$XZ,MATCH(Calculations!BJ$9,HaverPull!$B:$B,0),MATCH(Calculations!$B20,HaverPull!$B$1:$XZ$1,0))</f>
        <v>13997.5</v>
      </c>
      <c r="BK19">
        <f>INDEX(HaverPull!$B:$XZ,MATCH(Calculations!BK$9,HaverPull!$B:$B,0),MATCH(Calculations!$B20,HaverPull!$B$1:$XZ$1,0))</f>
        <v>14080</v>
      </c>
      <c r="BL19">
        <f>INDEX(HaverPull!$B:$XZ,MATCH(Calculations!BL$9,HaverPull!$B:$B,0),MATCH(Calculations!$B20,HaverPull!$B$1:$XZ$1,0))</f>
        <v>14162.2</v>
      </c>
      <c r="BM19">
        <f>INDEX(HaverPull!$B:$XZ,MATCH(Calculations!BM$9,HaverPull!$B:$B,0),MATCH(Calculations!$B20,HaverPull!$B$1:$XZ$1,0))</f>
        <v>14244.6</v>
      </c>
      <c r="BN19">
        <f>INDEX(HaverPull!$B:$XZ,MATCH(Calculations!BN$9,HaverPull!$B:$B,0),MATCH(Calculations!$B20,HaverPull!$B$1:$XZ$1,0))</f>
        <v>14327.5</v>
      </c>
      <c r="BO19">
        <f>INDEX(HaverPull!$B:$XZ,MATCH(Calculations!BO$9,HaverPull!$B:$B,0),MATCH(Calculations!$B20,HaverPull!$B$1:$XZ$1,0))</f>
        <v>14411.7</v>
      </c>
      <c r="BP19">
        <f>INDEX(HaverPull!$B:$XZ,MATCH(Calculations!BP$9,HaverPull!$B:$B,0),MATCH(Calculations!$B20,HaverPull!$B$1:$XZ$1,0))</f>
        <v>14497.1</v>
      </c>
      <c r="BQ19">
        <f>INDEX(HaverPull!$B:$XZ,MATCH(Calculations!BQ$9,HaverPull!$B:$B,0),MATCH(Calculations!$B20,HaverPull!$B$1:$XZ$1,0))</f>
        <v>14583.2</v>
      </c>
      <c r="BR19">
        <f>INDEX(HaverPull!$B:$XZ,MATCH(Calculations!BR$9,HaverPull!$B:$B,0),MATCH(Calculations!$B20,HaverPull!$B$1:$XZ$1,0))</f>
        <v>14669.8</v>
      </c>
      <c r="BS19">
        <f>INDEX(HaverPull!$B:$XZ,MATCH(Calculations!BS$9,HaverPull!$B:$B,0),MATCH(Calculations!$B20,HaverPull!$B$1:$XZ$1,0))</f>
        <v>14757</v>
      </c>
      <c r="BT19">
        <f>INDEX(HaverPull!$B:$XZ,MATCH(Calculations!BT$9,HaverPull!$B:$B,0),MATCH(Calculations!$B20,HaverPull!$B$1:$XZ$1,0))</f>
        <v>14846.3</v>
      </c>
      <c r="BU19">
        <f>INDEX(HaverPull!$B:$XZ,MATCH(Calculations!BU$9,HaverPull!$B:$B,0),MATCH(Calculations!$B20,HaverPull!$B$1:$XZ$1,0))</f>
        <v>14935</v>
      </c>
      <c r="BV19">
        <f>INDEX(HaverPull!$B:$XZ,MATCH(Calculations!BV$9,HaverPull!$B:$B,0),MATCH(Calculations!$B20,HaverPull!$B$1:$XZ$1,0))</f>
        <v>15022.3</v>
      </c>
      <c r="BW19">
        <f>INDEX(HaverPull!$B:$XZ,MATCH(Calculations!BW$9,HaverPull!$B:$B,0),MATCH(Calculations!$B20,HaverPull!$B$1:$XZ$1,0))</f>
        <v>15107</v>
      </c>
      <c r="BX19">
        <f>INDEX(HaverPull!$B:$XZ,MATCH(Calculations!BX$9,HaverPull!$B:$B,0),MATCH(Calculations!$B20,HaverPull!$B$1:$XZ$1,0))</f>
        <v>15188.7</v>
      </c>
      <c r="BY19">
        <f>INDEX(HaverPull!$B:$XZ,MATCH(Calculations!BY$9,HaverPull!$B:$B,0),MATCH(Calculations!$B20,HaverPull!$B$1:$XZ$1,0))</f>
        <v>15266.9</v>
      </c>
      <c r="BZ19">
        <f>INDEX(HaverPull!$B:$XZ,MATCH(Calculations!BZ$9,HaverPull!$B:$B,0),MATCH(Calculations!$B20,HaverPull!$B$1:$XZ$1,0))</f>
        <v>15340.8</v>
      </c>
      <c r="CA19">
        <f>INDEX(HaverPull!$B:$XZ,MATCH(Calculations!CA$9,HaverPull!$B:$B,0),MATCH(Calculations!$B20,HaverPull!$B$1:$XZ$1,0))</f>
        <v>15408.3</v>
      </c>
      <c r="CB19">
        <f>INDEX(HaverPull!$B:$XZ,MATCH(Calculations!CB$9,HaverPull!$B:$B,0),MATCH(Calculations!$B20,HaverPull!$B$1:$XZ$1,0))</f>
        <v>15468.8</v>
      </c>
      <c r="CC19">
        <f>INDEX(HaverPull!$B:$XZ,MATCH(Calculations!CC$9,HaverPull!$B:$B,0),MATCH(Calculations!$B20,HaverPull!$B$1:$XZ$1,0))</f>
        <v>15525.4</v>
      </c>
      <c r="CD19">
        <f>INDEX(HaverPull!$B:$XZ,MATCH(Calculations!CD$9,HaverPull!$B:$B,0),MATCH(Calculations!$B20,HaverPull!$B$1:$XZ$1,0))</f>
        <v>15579.1</v>
      </c>
      <c r="CE19">
        <f>INDEX(HaverPull!$B:$XZ,MATCH(Calculations!CE$9,HaverPull!$B:$B,0),MATCH(Calculations!$B20,HaverPull!$B$1:$XZ$1,0))</f>
        <v>15630.7</v>
      </c>
      <c r="CF19">
        <f>INDEX(HaverPull!$B:$XZ,MATCH(Calculations!CF$9,HaverPull!$B:$B,0),MATCH(Calculations!$B20,HaverPull!$B$1:$XZ$1,0))</f>
        <v>15681</v>
      </c>
      <c r="CG19">
        <f>INDEX(HaverPull!$B:$XZ,MATCH(Calculations!CG$9,HaverPull!$B:$B,0),MATCH(Calculations!$B20,HaverPull!$B$1:$XZ$1,0))</f>
        <v>15731</v>
      </c>
      <c r="CH19">
        <f>INDEX(HaverPull!$B:$XZ,MATCH(Calculations!CH$9,HaverPull!$B:$B,0),MATCH(Calculations!$B20,HaverPull!$B$1:$XZ$1,0))</f>
        <v>15781.7</v>
      </c>
      <c r="CI19">
        <f>INDEX(HaverPull!$B:$XZ,MATCH(Calculations!CI$9,HaverPull!$B:$B,0),MATCH(Calculations!$B20,HaverPull!$B$1:$XZ$1,0))</f>
        <v>15836.2</v>
      </c>
      <c r="CJ19">
        <f>INDEX(HaverPull!$B:$XZ,MATCH(Calculations!CJ$9,HaverPull!$B:$B,0),MATCH(Calculations!$B20,HaverPull!$B$1:$XZ$1,0))</f>
        <v>15892.5</v>
      </c>
      <c r="CK19">
        <f>INDEX(HaverPull!$B:$XZ,MATCH(Calculations!CK$9,HaverPull!$B:$B,0),MATCH(Calculations!$B20,HaverPull!$B$1:$XZ$1,0))</f>
        <v>15950.5</v>
      </c>
      <c r="CL19">
        <f>INDEX(HaverPull!$B:$XZ,MATCH(Calculations!CL$9,HaverPull!$B:$B,0),MATCH(Calculations!$B20,HaverPull!$B$1:$XZ$1,0))</f>
        <v>16010.1</v>
      </c>
      <c r="CM19">
        <f>INDEX(HaverPull!$B:$XZ,MATCH(Calculations!CM$9,HaverPull!$B:$B,0),MATCH(Calculations!$B20,HaverPull!$B$1:$XZ$1,0))</f>
        <v>16071.5</v>
      </c>
      <c r="CN19">
        <f>INDEX(HaverPull!$B:$XZ,MATCH(Calculations!CN$9,HaverPull!$B:$B,0),MATCH(Calculations!$B20,HaverPull!$B$1:$XZ$1,0))</f>
        <v>16135.2</v>
      </c>
      <c r="CO19">
        <f>INDEX(HaverPull!$B:$XZ,MATCH(Calculations!CO$9,HaverPull!$B:$B,0),MATCH(Calculations!$B20,HaverPull!$B$1:$XZ$1,0))</f>
        <v>16200.1</v>
      </c>
      <c r="CP19">
        <f>INDEX(HaverPull!$B:$XZ,MATCH(Calculations!CP$9,HaverPull!$B:$B,0),MATCH(Calculations!$B20,HaverPull!$B$1:$XZ$1,0))</f>
        <v>16266</v>
      </c>
      <c r="CQ19">
        <f>INDEX(HaverPull!$B:$XZ,MATCH(Calculations!CQ$9,HaverPull!$B:$B,0),MATCH(Calculations!$B20,HaverPull!$B$1:$XZ$1,0))</f>
        <v>16332.3</v>
      </c>
      <c r="CR19">
        <f>INDEX(HaverPull!$B:$XZ,MATCH(Calculations!CR$9,HaverPull!$B:$B,0),MATCH(Calculations!$B20,HaverPull!$B$1:$XZ$1,0))</f>
        <v>16398</v>
      </c>
      <c r="CS19">
        <f>INDEX(HaverPull!$B:$XZ,MATCH(Calculations!CS$9,HaverPull!$B:$B,0),MATCH(Calculations!$B20,HaverPull!$B$1:$XZ$1,0))</f>
        <v>16464.2</v>
      </c>
      <c r="CT19">
        <f>INDEX(HaverPull!$B:$XZ,MATCH(Calculations!CT$9,HaverPull!$B:$B,0),MATCH(Calculations!$B20,HaverPull!$B$1:$XZ$1,0))</f>
        <v>16531</v>
      </c>
      <c r="CU19">
        <f>INDEX(HaverPull!$B:$XZ,MATCH(Calculations!CU$9,HaverPull!$B:$B,0),MATCH(Calculations!$B20,HaverPull!$B$1:$XZ$1,0))</f>
        <v>16597.8</v>
      </c>
      <c r="CV19">
        <f>INDEX(HaverPull!$B:$XZ,MATCH(Calculations!CV$9,HaverPull!$B:$B,0),MATCH(Calculations!$B20,HaverPull!$B$1:$XZ$1,0))</f>
        <v>16665.3</v>
      </c>
      <c r="CW19" t="e">
        <f>INDEX(HaverPull!$B:$XZ,MATCH(Calculations!CW$9,HaverPull!$B:$B,0),MATCH(Calculations!$B20,HaverPull!$B$1:$XZ$1,0))</f>
        <v>#N/A</v>
      </c>
      <c r="CX19" t="e">
        <f>INDEX(HaverPull!$B:$XZ,MATCH(Calculations!CX$9,HaverPull!$B:$B,0),MATCH(Calculations!$B20,HaverPull!$B$1:$XZ$1,0))</f>
        <v>#N/A</v>
      </c>
      <c r="CY19" t="e">
        <f>INDEX(HaverPull!$B:$XZ,MATCH(Calculations!CY$9,HaverPull!$B:$B,0),MATCH(Calculations!$B20,HaverPull!$B$1:$XZ$1,0))</f>
        <v>#N/A</v>
      </c>
      <c r="CZ19" t="e">
        <f>INDEX(HaverPull!$B:$XZ,MATCH(Calculations!CZ$9,HaverPull!$B:$B,0),MATCH(Calculations!$B20,HaverPull!$B$1:$XZ$1,0))</f>
        <v>#N/A</v>
      </c>
      <c r="DA19" t="e">
        <f>INDEX(HaverPull!$B:$XZ,MATCH(Calculations!DA$9,HaverPull!$B:$B,0),MATCH(Calculations!$B20,HaverPull!$B$1:$XZ$1,0))</f>
        <v>#N/A</v>
      </c>
      <c r="DB19" t="e">
        <f>INDEX(HaverPull!$B:$XZ,MATCH(Calculations!DB$9,HaverPull!$B:$B,0),MATCH(Calculations!$B20,HaverPull!$B$1:$XZ$1,0))</f>
        <v>#N/A</v>
      </c>
      <c r="DC19" t="e">
        <f>INDEX(HaverPull!$B:$XZ,MATCH(Calculations!DC$9,HaverPull!$B:$B,0),MATCH(Calculations!$B20,HaverPull!$B$1:$XZ$1,0))</f>
        <v>#N/A</v>
      </c>
      <c r="DD19" t="e">
        <f>INDEX(HaverPull!$B:$XZ,MATCH(Calculations!DD$9,HaverPull!$B:$B,0),MATCH(Calculations!$B20,HaverPull!$B$1:$XZ$1,0))</f>
        <v>#N/A</v>
      </c>
      <c r="DE19" t="e">
        <f>INDEX(HaverPull!$B:$XZ,MATCH(Calculations!DE$9,HaverPull!$B:$B,0),MATCH(Calculations!$B20,HaverPull!$B$1:$XZ$1,0))</f>
        <v>#N/A</v>
      </c>
      <c r="DF19" t="e">
        <f>INDEX(HaverPull!$B:$XZ,MATCH(Calculations!DF$9,HaverPull!$B:$B,0),MATCH(Calculations!$B20,HaverPull!$B$1:$XZ$1,0))</f>
        <v>#N/A</v>
      </c>
      <c r="DG19" t="e">
        <f>INDEX(HaverPull!$B:$XZ,MATCH(Calculations!DG$9,HaverPull!$B:$B,0),MATCH(Calculations!$B20,HaverPull!$B$1:$XZ$1,0))</f>
        <v>#N/A</v>
      </c>
      <c r="DH19" t="e">
        <f>INDEX(HaverPull!$B:$XZ,MATCH(Calculations!DH$9,HaverPull!$B:$B,0),MATCH(Calculations!$B20,HaverPull!$B$1:$XZ$1,0))</f>
        <v>#N/A</v>
      </c>
      <c r="DI19" t="e">
        <f>INDEX(HaverPull!$B:$XZ,MATCH(Calculations!DI$9,HaverPull!$B:$B,0),MATCH(Calculations!$B20,HaverPull!$B$1:$XZ$1,0))</f>
        <v>#N/A</v>
      </c>
      <c r="DJ19" t="e">
        <f>INDEX(HaverPull!$B:$XZ,MATCH(Calculations!DJ$9,HaverPull!$B:$B,0),MATCH(Calculations!$B20,HaverPull!$B$1:$XZ$1,0))</f>
        <v>#N/A</v>
      </c>
    </row>
    <row r="20" spans="1:114" x14ac:dyDescent="0.25">
      <c r="A20" s="8" t="s">
        <v>205</v>
      </c>
      <c r="B20" s="9" t="s">
        <v>9</v>
      </c>
      <c r="C20">
        <f>INDEX(HaverPull!$B:$XZ,MATCH(Calculations!C$9,HaverPull!$B:$B,0),MATCH(Calculations!$B21,HaverPull!$B$1:$XZ$1,0))</f>
        <v>5658.7</v>
      </c>
      <c r="D20">
        <f>INDEX(HaverPull!$B:$XZ,MATCH(Calculations!D$9,HaverPull!$B:$B,0),MATCH(Calculations!$B21,HaverPull!$B$1:$XZ$1,0))</f>
        <v>5676.4</v>
      </c>
      <c r="E20">
        <f>INDEX(HaverPull!$B:$XZ,MATCH(Calculations!E$9,HaverPull!$B:$B,0),MATCH(Calculations!$B21,HaverPull!$B$1:$XZ$1,0))</f>
        <v>5699.3</v>
      </c>
      <c r="F20">
        <f>INDEX(HaverPull!$B:$XZ,MATCH(Calculations!F$9,HaverPull!$B:$B,0),MATCH(Calculations!$B21,HaverPull!$B$1:$XZ$1,0))</f>
        <v>5656.2</v>
      </c>
      <c r="G20">
        <f>INDEX(HaverPull!$B:$XZ,MATCH(Calculations!G$9,HaverPull!$B:$B,0),MATCH(Calculations!$B21,HaverPull!$B$1:$XZ$1,0))</f>
        <v>5636.7</v>
      </c>
      <c r="H20">
        <f>INDEX(HaverPull!$B:$XZ,MATCH(Calculations!H$9,HaverPull!$B:$B,0),MATCH(Calculations!$B21,HaverPull!$B$1:$XZ$1,0))</f>
        <v>5684</v>
      </c>
      <c r="I20">
        <f>INDEX(HaverPull!$B:$XZ,MATCH(Calculations!I$9,HaverPull!$B:$B,0),MATCH(Calculations!$B21,HaverPull!$B$1:$XZ$1,0))</f>
        <v>5711.6</v>
      </c>
      <c r="J20">
        <f>INDEX(HaverPull!$B:$XZ,MATCH(Calculations!J$9,HaverPull!$B:$B,0),MATCH(Calculations!$B21,HaverPull!$B$1:$XZ$1,0))</f>
        <v>5710.1</v>
      </c>
      <c r="K20">
        <f>INDEX(HaverPull!$B:$XZ,MATCH(Calculations!K$9,HaverPull!$B:$B,0),MATCH(Calculations!$B21,HaverPull!$B$1:$XZ$1,0))</f>
        <v>5817.3</v>
      </c>
      <c r="L20">
        <f>INDEX(HaverPull!$B:$XZ,MATCH(Calculations!L$9,HaverPull!$B:$B,0),MATCH(Calculations!$B21,HaverPull!$B$1:$XZ$1,0))</f>
        <v>5857.2</v>
      </c>
      <c r="M20">
        <f>INDEX(HaverPull!$B:$XZ,MATCH(Calculations!M$9,HaverPull!$B:$B,0),MATCH(Calculations!$B21,HaverPull!$B$1:$XZ$1,0))</f>
        <v>5920.6</v>
      </c>
      <c r="N20">
        <f>INDEX(HaverPull!$B:$XZ,MATCH(Calculations!N$9,HaverPull!$B:$B,0),MATCH(Calculations!$B21,HaverPull!$B$1:$XZ$1,0))</f>
        <v>5991.1</v>
      </c>
      <c r="O20">
        <f>INDEX(HaverPull!$B:$XZ,MATCH(Calculations!O$9,HaverPull!$B:$B,0),MATCH(Calculations!$B21,HaverPull!$B$1:$XZ$1,0))</f>
        <v>6013.8</v>
      </c>
      <c r="P20">
        <f>INDEX(HaverPull!$B:$XZ,MATCH(Calculations!P$9,HaverPull!$B:$B,0),MATCH(Calculations!$B21,HaverPull!$B$1:$XZ$1,0))</f>
        <v>6067.8</v>
      </c>
      <c r="Q20">
        <f>INDEX(HaverPull!$B:$XZ,MATCH(Calculations!Q$9,HaverPull!$B:$B,0),MATCH(Calculations!$B21,HaverPull!$B$1:$XZ$1,0))</f>
        <v>6134.8</v>
      </c>
      <c r="R20">
        <f>INDEX(HaverPull!$B:$XZ,MATCH(Calculations!R$9,HaverPull!$B:$B,0),MATCH(Calculations!$B21,HaverPull!$B$1:$XZ$1,0))</f>
        <v>6189.1</v>
      </c>
      <c r="S20">
        <f>INDEX(HaverPull!$B:$XZ,MATCH(Calculations!S$9,HaverPull!$B:$B,0),MATCH(Calculations!$B21,HaverPull!$B$1:$XZ$1,0))</f>
        <v>6260.1</v>
      </c>
      <c r="T20">
        <f>INDEX(HaverPull!$B:$XZ,MATCH(Calculations!T$9,HaverPull!$B:$B,0),MATCH(Calculations!$B21,HaverPull!$B$1:$XZ$1,0))</f>
        <v>6308.6</v>
      </c>
      <c r="U20">
        <f>INDEX(HaverPull!$B:$XZ,MATCH(Calculations!U$9,HaverPull!$B:$B,0),MATCH(Calculations!$B21,HaverPull!$B$1:$XZ$1,0))</f>
        <v>6357.5</v>
      </c>
      <c r="V20">
        <f>INDEX(HaverPull!$B:$XZ,MATCH(Calculations!V$9,HaverPull!$B:$B,0),MATCH(Calculations!$B21,HaverPull!$B$1:$XZ$1,0))</f>
        <v>6425.9</v>
      </c>
      <c r="W20">
        <f>INDEX(HaverPull!$B:$XZ,MATCH(Calculations!W$9,HaverPull!$B:$B,0),MATCH(Calculations!$B21,HaverPull!$B$1:$XZ$1,0))</f>
        <v>6442.9</v>
      </c>
      <c r="X20">
        <f>INDEX(HaverPull!$B:$XZ,MATCH(Calculations!X$9,HaverPull!$B:$B,0),MATCH(Calculations!$B21,HaverPull!$B$1:$XZ$1,0))</f>
        <v>6500.7</v>
      </c>
      <c r="Y20">
        <f>INDEX(HaverPull!$B:$XZ,MATCH(Calculations!Y$9,HaverPull!$B:$B,0),MATCH(Calculations!$B21,HaverPull!$B$1:$XZ$1,0))</f>
        <v>6560.3</v>
      </c>
      <c r="Z20">
        <f>INDEX(HaverPull!$B:$XZ,MATCH(Calculations!Z$9,HaverPull!$B:$B,0),MATCH(Calculations!$B21,HaverPull!$B$1:$XZ$1,0))</f>
        <v>6606.4</v>
      </c>
      <c r="AA20">
        <f>INDEX(HaverPull!$B:$XZ,MATCH(Calculations!AA$9,HaverPull!$B:$B,0),MATCH(Calculations!$B21,HaverPull!$B$1:$XZ$1,0))</f>
        <v>6667.7</v>
      </c>
      <c r="AB20">
        <f>INDEX(HaverPull!$B:$XZ,MATCH(Calculations!AB$9,HaverPull!$B:$B,0),MATCH(Calculations!$B21,HaverPull!$B$1:$XZ$1,0))</f>
        <v>6740.1</v>
      </c>
      <c r="AC20">
        <f>INDEX(HaverPull!$B:$XZ,MATCH(Calculations!AC$9,HaverPull!$B:$B,0),MATCH(Calculations!$B21,HaverPull!$B$1:$XZ$1,0))</f>
        <v>6780.7</v>
      </c>
      <c r="AD20">
        <f>INDEX(HaverPull!$B:$XZ,MATCH(Calculations!AD$9,HaverPull!$B:$B,0),MATCH(Calculations!$B21,HaverPull!$B$1:$XZ$1,0))</f>
        <v>6834</v>
      </c>
      <c r="AE20">
        <f>INDEX(HaverPull!$B:$XZ,MATCH(Calculations!AE$9,HaverPull!$B:$B,0),MATCH(Calculations!$B21,HaverPull!$B$1:$XZ$1,0))</f>
        <v>6906.1</v>
      </c>
      <c r="AF20">
        <f>INDEX(HaverPull!$B:$XZ,MATCH(Calculations!AF$9,HaverPull!$B:$B,0),MATCH(Calculations!$B21,HaverPull!$B$1:$XZ$1,0))</f>
        <v>6937.4</v>
      </c>
      <c r="AG20">
        <f>INDEX(HaverPull!$B:$XZ,MATCH(Calculations!AG$9,HaverPull!$B:$B,0),MATCH(Calculations!$B21,HaverPull!$B$1:$XZ$1,0))</f>
        <v>7056.1</v>
      </c>
      <c r="AH20">
        <f>INDEX(HaverPull!$B:$XZ,MATCH(Calculations!AH$9,HaverPull!$B:$B,0),MATCH(Calculations!$B21,HaverPull!$B$1:$XZ$1,0))</f>
        <v>7139.9</v>
      </c>
      <c r="AI20">
        <f>INDEX(HaverPull!$B:$XZ,MATCH(Calculations!AI$9,HaverPull!$B:$B,0),MATCH(Calculations!$B21,HaverPull!$B$1:$XZ$1,0))</f>
        <v>7213.6</v>
      </c>
      <c r="AJ20">
        <f>INDEX(HaverPull!$B:$XZ,MATCH(Calculations!AJ$9,HaverPull!$B:$B,0),MATCH(Calculations!$B21,HaverPull!$B$1:$XZ$1,0))</f>
        <v>7341</v>
      </c>
      <c r="AK20">
        <f>INDEX(HaverPull!$B:$XZ,MATCH(Calculations!AK$9,HaverPull!$B:$B,0),MATCH(Calculations!$B21,HaverPull!$B$1:$XZ$1,0))</f>
        <v>7437.5</v>
      </c>
      <c r="AL20">
        <f>INDEX(HaverPull!$B:$XZ,MATCH(Calculations!AL$9,HaverPull!$B:$B,0),MATCH(Calculations!$B21,HaverPull!$B$1:$XZ$1,0))</f>
        <v>7546.8</v>
      </c>
      <c r="AM20">
        <f>INDEX(HaverPull!$B:$XZ,MATCH(Calculations!AM$9,HaverPull!$B:$B,0),MATCH(Calculations!$B21,HaverPull!$B$1:$XZ$1,0))</f>
        <v>7618.7</v>
      </c>
      <c r="AN20">
        <f>INDEX(HaverPull!$B:$XZ,MATCH(Calculations!AN$9,HaverPull!$B:$B,0),MATCH(Calculations!$B21,HaverPull!$B$1:$XZ$1,0))</f>
        <v>7731.5</v>
      </c>
      <c r="AO20">
        <f>INDEX(HaverPull!$B:$XZ,MATCH(Calculations!AO$9,HaverPull!$B:$B,0),MATCH(Calculations!$B21,HaverPull!$B$1:$XZ$1,0))</f>
        <v>7819.3</v>
      </c>
      <c r="AP20">
        <f>INDEX(HaverPull!$B:$XZ,MATCH(Calculations!AP$9,HaverPull!$B:$B,0),MATCH(Calculations!$B21,HaverPull!$B$1:$XZ$1,0))</f>
        <v>7934.1</v>
      </c>
      <c r="AQ20">
        <f>INDEX(HaverPull!$B:$XZ,MATCH(Calculations!AQ$9,HaverPull!$B:$B,0),MATCH(Calculations!$B21,HaverPull!$B$1:$XZ$1,0))</f>
        <v>8054.9</v>
      </c>
      <c r="AR20">
        <f>INDEX(HaverPull!$B:$XZ,MATCH(Calculations!AR$9,HaverPull!$B:$B,0),MATCH(Calculations!$B21,HaverPull!$B$1:$XZ$1,0))</f>
        <v>8132.2</v>
      </c>
      <c r="AS20">
        <f>INDEX(HaverPull!$B:$XZ,MATCH(Calculations!AS$9,HaverPull!$B:$B,0),MATCH(Calculations!$B21,HaverPull!$B$1:$XZ$1,0))</f>
        <v>8211.2999999999993</v>
      </c>
      <c r="AT20">
        <f>INDEX(HaverPull!$B:$XZ,MATCH(Calculations!AT$9,HaverPull!$B:$B,0),MATCH(Calculations!$B21,HaverPull!$B$1:$XZ$1,0))</f>
        <v>8284.4</v>
      </c>
      <c r="AU20">
        <f>INDEX(HaverPull!$B:$XZ,MATCH(Calculations!AU$9,HaverPull!$B:$B,0),MATCH(Calculations!$B21,HaverPull!$B$1:$XZ$1,0))</f>
        <v>8319.4</v>
      </c>
      <c r="AV20">
        <f>INDEX(HaverPull!$B:$XZ,MATCH(Calculations!AV$9,HaverPull!$B:$B,0),MATCH(Calculations!$B21,HaverPull!$B$1:$XZ$1,0))</f>
        <v>8340.7999999999993</v>
      </c>
      <c r="AW20">
        <f>INDEX(HaverPull!$B:$XZ,MATCH(Calculations!AW$9,HaverPull!$B:$B,0),MATCH(Calculations!$B21,HaverPull!$B$1:$XZ$1,0))</f>
        <v>8371.2000000000007</v>
      </c>
      <c r="AX20">
        <f>INDEX(HaverPull!$B:$XZ,MATCH(Calculations!AX$9,HaverPull!$B:$B,0),MATCH(Calculations!$B21,HaverPull!$B$1:$XZ$1,0))</f>
        <v>8499.1</v>
      </c>
      <c r="AY20">
        <f>INDEX(HaverPull!$B:$XZ,MATCH(Calculations!AY$9,HaverPull!$B:$B,0),MATCH(Calculations!$B21,HaverPull!$B$1:$XZ$1,0))</f>
        <v>8524.6</v>
      </c>
      <c r="AZ20">
        <f>INDEX(HaverPull!$B:$XZ,MATCH(Calculations!AZ$9,HaverPull!$B:$B,0),MATCH(Calculations!$B21,HaverPull!$B$1:$XZ$1,0))</f>
        <v>8568.1</v>
      </c>
      <c r="BA20">
        <f>INDEX(HaverPull!$B:$XZ,MATCH(Calculations!BA$9,HaverPull!$B:$B,0),MATCH(Calculations!$B21,HaverPull!$B$1:$XZ$1,0))</f>
        <v>8628</v>
      </c>
      <c r="BB20">
        <f>INDEX(HaverPull!$B:$XZ,MATCH(Calculations!BB$9,HaverPull!$B:$B,0),MATCH(Calculations!$B21,HaverPull!$B$1:$XZ$1,0))</f>
        <v>8674.4</v>
      </c>
      <c r="BC20">
        <f>INDEX(HaverPull!$B:$XZ,MATCH(Calculations!BC$9,HaverPull!$B:$B,0),MATCH(Calculations!$B21,HaverPull!$B$1:$XZ$1,0))</f>
        <v>8712.5</v>
      </c>
      <c r="BD20">
        <f>INDEX(HaverPull!$B:$XZ,MATCH(Calculations!BD$9,HaverPull!$B:$B,0),MATCH(Calculations!$B21,HaverPull!$B$1:$XZ$1,0))</f>
        <v>8809.5</v>
      </c>
      <c r="BE20">
        <f>INDEX(HaverPull!$B:$XZ,MATCH(Calculations!BE$9,HaverPull!$B:$B,0),MATCH(Calculations!$B21,HaverPull!$B$1:$XZ$1,0))</f>
        <v>8939.4</v>
      </c>
      <c r="BF20">
        <f>INDEX(HaverPull!$B:$XZ,MATCH(Calculations!BF$9,HaverPull!$B:$B,0),MATCH(Calculations!$B21,HaverPull!$B$1:$XZ$1,0))</f>
        <v>9008.7999999999993</v>
      </c>
      <c r="BG20">
        <f>INDEX(HaverPull!$B:$XZ,MATCH(Calculations!BG$9,HaverPull!$B:$B,0),MATCH(Calculations!$B21,HaverPull!$B$1:$XZ$1,0))</f>
        <v>9096.4</v>
      </c>
      <c r="BH20">
        <f>INDEX(HaverPull!$B:$XZ,MATCH(Calculations!BH$9,HaverPull!$B:$B,0),MATCH(Calculations!$B21,HaverPull!$B$1:$XZ$1,0))</f>
        <v>9155.5</v>
      </c>
      <c r="BI20">
        <f>INDEX(HaverPull!$B:$XZ,MATCH(Calculations!BI$9,HaverPull!$B:$B,0),MATCH(Calculations!$B21,HaverPull!$B$1:$XZ$1,0))</f>
        <v>9243</v>
      </c>
      <c r="BJ20">
        <f>INDEX(HaverPull!$B:$XZ,MATCH(Calculations!BJ$9,HaverPull!$B:$B,0),MATCH(Calculations!$B21,HaverPull!$B$1:$XZ$1,0))</f>
        <v>9337.7999999999993</v>
      </c>
      <c r="BK20">
        <f>INDEX(HaverPull!$B:$XZ,MATCH(Calculations!BK$9,HaverPull!$B:$B,0),MATCH(Calculations!$B21,HaverPull!$B$1:$XZ$1,0))</f>
        <v>9409.2000000000007</v>
      </c>
      <c r="BL20">
        <f>INDEX(HaverPull!$B:$XZ,MATCH(Calculations!BL$9,HaverPull!$B:$B,0),MATCH(Calculations!$B21,HaverPull!$B$1:$XZ$1,0))</f>
        <v>9511.5</v>
      </c>
      <c r="BM20">
        <f>INDEX(HaverPull!$B:$XZ,MATCH(Calculations!BM$9,HaverPull!$B:$B,0),MATCH(Calculations!$B21,HaverPull!$B$1:$XZ$1,0))</f>
        <v>9585.2000000000007</v>
      </c>
      <c r="BN20">
        <f>INDEX(HaverPull!$B:$XZ,MATCH(Calculations!BN$9,HaverPull!$B:$B,0),MATCH(Calculations!$B21,HaverPull!$B$1:$XZ$1,0))</f>
        <v>9621.2999999999993</v>
      </c>
      <c r="BO20">
        <f>INDEX(HaverPull!$B:$XZ,MATCH(Calculations!BO$9,HaverPull!$B:$B,0),MATCH(Calculations!$B21,HaverPull!$B$1:$XZ$1,0))</f>
        <v>9729.2000000000007</v>
      </c>
      <c r="BP20">
        <f>INDEX(HaverPull!$B:$XZ,MATCH(Calculations!BP$9,HaverPull!$B:$B,0),MATCH(Calculations!$B21,HaverPull!$B$1:$XZ$1,0))</f>
        <v>9781</v>
      </c>
      <c r="BQ20">
        <f>INDEX(HaverPull!$B:$XZ,MATCH(Calculations!BQ$9,HaverPull!$B:$B,0),MATCH(Calculations!$B21,HaverPull!$B$1:$XZ$1,0))</f>
        <v>9838.1</v>
      </c>
      <c r="BR20">
        <f>INDEX(HaverPull!$B:$XZ,MATCH(Calculations!BR$9,HaverPull!$B:$B,0),MATCH(Calculations!$B21,HaverPull!$B$1:$XZ$1,0))</f>
        <v>9938.4</v>
      </c>
      <c r="BS20">
        <f>INDEX(HaverPull!$B:$XZ,MATCH(Calculations!BS$9,HaverPull!$B:$B,0),MATCH(Calculations!$B21,HaverPull!$B$1:$XZ$1,0))</f>
        <v>9990.7000000000007</v>
      </c>
      <c r="BT20">
        <f>INDEX(HaverPull!$B:$XZ,MATCH(Calculations!BT$9,HaverPull!$B:$B,0),MATCH(Calculations!$B21,HaverPull!$B$1:$XZ$1,0))</f>
        <v>10024.6</v>
      </c>
      <c r="BU20">
        <f>INDEX(HaverPull!$B:$XZ,MATCH(Calculations!BU$9,HaverPull!$B:$B,0),MATCH(Calculations!$B21,HaverPull!$B$1:$XZ$1,0))</f>
        <v>10069.200000000001</v>
      </c>
      <c r="BV20">
        <f>INDEX(HaverPull!$B:$XZ,MATCH(Calculations!BV$9,HaverPull!$B:$B,0),MATCH(Calculations!$B21,HaverPull!$B$1:$XZ$1,0))</f>
        <v>10081.799999999999</v>
      </c>
      <c r="BW20">
        <f>INDEX(HaverPull!$B:$XZ,MATCH(Calculations!BW$9,HaverPull!$B:$B,0),MATCH(Calculations!$B21,HaverPull!$B$1:$XZ$1,0))</f>
        <v>10061</v>
      </c>
      <c r="BX20">
        <f>INDEX(HaverPull!$B:$XZ,MATCH(Calculations!BX$9,HaverPull!$B:$B,0),MATCH(Calculations!$B21,HaverPull!$B$1:$XZ$1,0))</f>
        <v>10077.9</v>
      </c>
      <c r="BY20">
        <f>INDEX(HaverPull!$B:$XZ,MATCH(Calculations!BY$9,HaverPull!$B:$B,0),MATCH(Calculations!$B21,HaverPull!$B$1:$XZ$1,0))</f>
        <v>10005.1</v>
      </c>
      <c r="BZ20">
        <f>INDEX(HaverPull!$B:$XZ,MATCH(Calculations!BZ$9,HaverPull!$B:$B,0),MATCH(Calculations!$B21,HaverPull!$B$1:$XZ$1,0))</f>
        <v>9884.7000000000007</v>
      </c>
      <c r="CA20">
        <f>INDEX(HaverPull!$B:$XZ,MATCH(Calculations!CA$9,HaverPull!$B:$B,0),MATCH(Calculations!$B21,HaverPull!$B$1:$XZ$1,0))</f>
        <v>9850.7999999999993</v>
      </c>
      <c r="CB20">
        <f>INDEX(HaverPull!$B:$XZ,MATCH(Calculations!CB$9,HaverPull!$B:$B,0),MATCH(Calculations!$B21,HaverPull!$B$1:$XZ$1,0))</f>
        <v>9806.4</v>
      </c>
      <c r="CC20">
        <f>INDEX(HaverPull!$B:$XZ,MATCH(Calculations!CC$9,HaverPull!$B:$B,0),MATCH(Calculations!$B21,HaverPull!$B$1:$XZ$1,0))</f>
        <v>9865.9</v>
      </c>
      <c r="CD20">
        <f>INDEX(HaverPull!$B:$XZ,MATCH(Calculations!CD$9,HaverPull!$B:$B,0),MATCH(Calculations!$B21,HaverPull!$B$1:$XZ$1,0))</f>
        <v>9864.7999999999993</v>
      </c>
      <c r="CE20">
        <f>INDEX(HaverPull!$B:$XZ,MATCH(Calculations!CE$9,HaverPull!$B:$B,0),MATCH(Calculations!$B21,HaverPull!$B$1:$XZ$1,0))</f>
        <v>9917.7000000000007</v>
      </c>
      <c r="CF20">
        <f>INDEX(HaverPull!$B:$XZ,MATCH(Calculations!CF$9,HaverPull!$B:$B,0),MATCH(Calculations!$B21,HaverPull!$B$1:$XZ$1,0))</f>
        <v>9998.4</v>
      </c>
      <c r="CG20">
        <f>INDEX(HaverPull!$B:$XZ,MATCH(Calculations!CG$9,HaverPull!$B:$B,0),MATCH(Calculations!$B21,HaverPull!$B$1:$XZ$1,0))</f>
        <v>10063.1</v>
      </c>
      <c r="CH20">
        <f>INDEX(HaverPull!$B:$XZ,MATCH(Calculations!CH$9,HaverPull!$B:$B,0),MATCH(Calculations!$B21,HaverPull!$B$1:$XZ$1,0))</f>
        <v>10166.1</v>
      </c>
      <c r="CI20">
        <f>INDEX(HaverPull!$B:$XZ,MATCH(Calculations!CI$9,HaverPull!$B:$B,0),MATCH(Calculations!$B21,HaverPull!$B$1:$XZ$1,0))</f>
        <v>10217.1</v>
      </c>
      <c r="CJ20">
        <f>INDEX(HaverPull!$B:$XZ,MATCH(Calculations!CJ$9,HaverPull!$B:$B,0),MATCH(Calculations!$B21,HaverPull!$B$1:$XZ$1,0))</f>
        <v>10237.700000000001</v>
      </c>
      <c r="CK20">
        <f>INDEX(HaverPull!$B:$XZ,MATCH(Calculations!CK$9,HaverPull!$B:$B,0),MATCH(Calculations!$B21,HaverPull!$B$1:$XZ$1,0))</f>
        <v>10282.200000000001</v>
      </c>
      <c r="CL20">
        <f>INDEX(HaverPull!$B:$XZ,MATCH(Calculations!CL$9,HaverPull!$B:$B,0),MATCH(Calculations!$B21,HaverPull!$B$1:$XZ$1,0))</f>
        <v>10316.799999999999</v>
      </c>
      <c r="CM20">
        <f>INDEX(HaverPull!$B:$XZ,MATCH(Calculations!CM$9,HaverPull!$B:$B,0),MATCH(Calculations!$B21,HaverPull!$B$1:$XZ$1,0))</f>
        <v>10387.6</v>
      </c>
      <c r="CN20">
        <f>INDEX(HaverPull!$B:$XZ,MATCH(Calculations!CN$9,HaverPull!$B:$B,0),MATCH(Calculations!$B21,HaverPull!$B$1:$XZ$1,0))</f>
        <v>10420.200000000001</v>
      </c>
      <c r="CO20">
        <f>INDEX(HaverPull!$B:$XZ,MATCH(Calculations!CO$9,HaverPull!$B:$B,0),MATCH(Calculations!$B21,HaverPull!$B$1:$XZ$1,0))</f>
        <v>10470.4</v>
      </c>
      <c r="CP20">
        <f>INDEX(HaverPull!$B:$XZ,MATCH(Calculations!CP$9,HaverPull!$B:$B,0),MATCH(Calculations!$B21,HaverPull!$B$1:$XZ$1,0))</f>
        <v>10520.6</v>
      </c>
      <c r="CQ20">
        <f>INDEX(HaverPull!$B:$XZ,MATCH(Calculations!CQ$9,HaverPull!$B:$B,0),MATCH(Calculations!$B21,HaverPull!$B$1:$XZ$1,0))</f>
        <v>10613.7</v>
      </c>
      <c r="CR20">
        <f>INDEX(HaverPull!$B:$XZ,MATCH(Calculations!CR$9,HaverPull!$B:$B,0),MATCH(Calculations!$B21,HaverPull!$B$1:$XZ$1,0))</f>
        <v>10660.4</v>
      </c>
      <c r="CS20">
        <f>INDEX(HaverPull!$B:$XZ,MATCH(Calculations!CS$9,HaverPull!$B:$B,0),MATCH(Calculations!$B21,HaverPull!$B$1:$XZ$1,0))</f>
        <v>10713.3</v>
      </c>
      <c r="CT20">
        <f>INDEX(HaverPull!$B:$XZ,MATCH(Calculations!CT$9,HaverPull!$B:$B,0),MATCH(Calculations!$B21,HaverPull!$B$1:$XZ$1,0))</f>
        <v>10811.4</v>
      </c>
      <c r="CU20">
        <f>INDEX(HaverPull!$B:$XZ,MATCH(Calculations!CU$9,HaverPull!$B:$B,0),MATCH(Calculations!$B21,HaverPull!$B$1:$XZ$1,0))</f>
        <v>10844.3</v>
      </c>
      <c r="CV20">
        <f>INDEX(HaverPull!$B:$XZ,MATCH(Calculations!CV$9,HaverPull!$B:$B,0),MATCH(Calculations!$B21,HaverPull!$B$1:$XZ$1,0))</f>
        <v>10910.4</v>
      </c>
      <c r="CW20" t="e">
        <f>INDEX(HaverPull!$B:$XZ,MATCH(Calculations!CW$9,HaverPull!$B:$B,0),MATCH(Calculations!$B21,HaverPull!$B$1:$XZ$1,0))</f>
        <v>#N/A</v>
      </c>
      <c r="CX20" t="e">
        <f>INDEX(HaverPull!$B:$XZ,MATCH(Calculations!CX$9,HaverPull!$B:$B,0),MATCH(Calculations!$B21,HaverPull!$B$1:$XZ$1,0))</f>
        <v>#N/A</v>
      </c>
      <c r="CY20" t="e">
        <f>INDEX(HaverPull!$B:$XZ,MATCH(Calculations!CY$9,HaverPull!$B:$B,0),MATCH(Calculations!$B21,HaverPull!$B$1:$XZ$1,0))</f>
        <v>#N/A</v>
      </c>
      <c r="CZ20" t="e">
        <f>INDEX(HaverPull!$B:$XZ,MATCH(Calculations!CZ$9,HaverPull!$B:$B,0),MATCH(Calculations!$B21,HaverPull!$B$1:$XZ$1,0))</f>
        <v>#N/A</v>
      </c>
      <c r="DA20" t="e">
        <f>INDEX(HaverPull!$B:$XZ,MATCH(Calculations!DA$9,HaverPull!$B:$B,0),MATCH(Calculations!$B21,HaverPull!$B$1:$XZ$1,0))</f>
        <v>#N/A</v>
      </c>
      <c r="DB20" t="e">
        <f>INDEX(HaverPull!$B:$XZ,MATCH(Calculations!DB$9,HaverPull!$B:$B,0),MATCH(Calculations!$B21,HaverPull!$B$1:$XZ$1,0))</f>
        <v>#N/A</v>
      </c>
      <c r="DC20" t="e">
        <f>INDEX(HaverPull!$B:$XZ,MATCH(Calculations!DC$9,HaverPull!$B:$B,0),MATCH(Calculations!$B21,HaverPull!$B$1:$XZ$1,0))</f>
        <v>#N/A</v>
      </c>
      <c r="DD20" t="e">
        <f>INDEX(HaverPull!$B:$XZ,MATCH(Calculations!DD$9,HaverPull!$B:$B,0),MATCH(Calculations!$B21,HaverPull!$B$1:$XZ$1,0))</f>
        <v>#N/A</v>
      </c>
      <c r="DE20" t="e">
        <f>INDEX(HaverPull!$B:$XZ,MATCH(Calculations!DE$9,HaverPull!$B:$B,0),MATCH(Calculations!$B21,HaverPull!$B$1:$XZ$1,0))</f>
        <v>#N/A</v>
      </c>
      <c r="DF20" t="e">
        <f>INDEX(HaverPull!$B:$XZ,MATCH(Calculations!DF$9,HaverPull!$B:$B,0),MATCH(Calculations!$B21,HaverPull!$B$1:$XZ$1,0))</f>
        <v>#N/A</v>
      </c>
      <c r="DG20" t="e">
        <f>INDEX(HaverPull!$B:$XZ,MATCH(Calculations!DG$9,HaverPull!$B:$B,0),MATCH(Calculations!$B21,HaverPull!$B$1:$XZ$1,0))</f>
        <v>#N/A</v>
      </c>
      <c r="DH20" t="e">
        <f>INDEX(HaverPull!$B:$XZ,MATCH(Calculations!DH$9,HaverPull!$B:$B,0),MATCH(Calculations!$B21,HaverPull!$B$1:$XZ$1,0))</f>
        <v>#N/A</v>
      </c>
      <c r="DI20" t="e">
        <f>INDEX(HaverPull!$B:$XZ,MATCH(Calculations!DI$9,HaverPull!$B:$B,0),MATCH(Calculations!$B21,HaverPull!$B$1:$XZ$1,0))</f>
        <v>#N/A</v>
      </c>
      <c r="DJ20" t="e">
        <f>INDEX(HaverPull!$B:$XZ,MATCH(Calculations!DJ$9,HaverPull!$B:$B,0),MATCH(Calculations!$B21,HaverPull!$B$1:$XZ$1,0))</f>
        <v>#N/A</v>
      </c>
    </row>
    <row r="21" spans="1:114" x14ac:dyDescent="0.25">
      <c r="A21" s="8" t="s">
        <v>206</v>
      </c>
      <c r="B21" s="9" t="s">
        <v>10</v>
      </c>
      <c r="C21">
        <f>INDEX(HaverPull!$B:$XZ,MATCH(Calculations!C$9,HaverPull!$B:$B,0),MATCH(Calculations!$B22,HaverPull!$B$1:$XZ$1,0))</f>
        <v>3754.5</v>
      </c>
      <c r="D21">
        <f>INDEX(HaverPull!$B:$XZ,MATCH(Calculations!D$9,HaverPull!$B:$B,0),MATCH(Calculations!$B22,HaverPull!$B$1:$XZ$1,0))</f>
        <v>3800.2</v>
      </c>
      <c r="E21">
        <f>INDEX(HaverPull!$B:$XZ,MATCH(Calculations!E$9,HaverPull!$B:$B,0),MATCH(Calculations!$B22,HaverPull!$B$1:$XZ$1,0))</f>
        <v>3863.4</v>
      </c>
      <c r="F21">
        <f>INDEX(HaverPull!$B:$XZ,MATCH(Calculations!F$9,HaverPull!$B:$B,0),MATCH(Calculations!$B22,HaverPull!$B$1:$XZ$1,0))</f>
        <v>3884.4</v>
      </c>
      <c r="G21">
        <f>INDEX(HaverPull!$B:$XZ,MATCH(Calculations!G$9,HaverPull!$B:$B,0),MATCH(Calculations!$B22,HaverPull!$B$1:$XZ$1,0))</f>
        <v>3890.2</v>
      </c>
      <c r="H21">
        <f>INDEX(HaverPull!$B:$XZ,MATCH(Calculations!H$9,HaverPull!$B:$B,0),MATCH(Calculations!$B22,HaverPull!$B$1:$XZ$1,0))</f>
        <v>3943.7</v>
      </c>
      <c r="I21">
        <f>INDEX(HaverPull!$B:$XZ,MATCH(Calculations!I$9,HaverPull!$B:$B,0),MATCH(Calculations!$B22,HaverPull!$B$1:$XZ$1,0))</f>
        <v>3989.6</v>
      </c>
      <c r="J21">
        <f>INDEX(HaverPull!$B:$XZ,MATCH(Calculations!J$9,HaverPull!$B:$B,0),MATCH(Calculations!$B22,HaverPull!$B$1:$XZ$1,0))</f>
        <v>4017.1</v>
      </c>
      <c r="K21">
        <f>INDEX(HaverPull!$B:$XZ,MATCH(Calculations!K$9,HaverPull!$B:$B,0),MATCH(Calculations!$B22,HaverPull!$B$1:$XZ$1,0))</f>
        <v>4117.7</v>
      </c>
      <c r="L21">
        <f>INDEX(HaverPull!$B:$XZ,MATCH(Calculations!L$9,HaverPull!$B:$B,0),MATCH(Calculations!$B22,HaverPull!$B$1:$XZ$1,0))</f>
        <v>4173.3999999999996</v>
      </c>
      <c r="M21">
        <f>INDEX(HaverPull!$B:$XZ,MATCH(Calculations!M$9,HaverPull!$B:$B,0),MATCH(Calculations!$B22,HaverPull!$B$1:$XZ$1,0))</f>
        <v>4245.3999999999996</v>
      </c>
      <c r="N21">
        <f>INDEX(HaverPull!$B:$XZ,MATCH(Calculations!N$9,HaverPull!$B:$B,0),MATCH(Calculations!$B22,HaverPull!$B$1:$XZ$1,0))</f>
        <v>4326.2</v>
      </c>
      <c r="O21">
        <f>INDEX(HaverPull!$B:$XZ,MATCH(Calculations!O$9,HaverPull!$B:$B,0),MATCH(Calculations!$B22,HaverPull!$B$1:$XZ$1,0))</f>
        <v>4368.5</v>
      </c>
      <c r="P21">
        <f>INDEX(HaverPull!$B:$XZ,MATCH(Calculations!P$9,HaverPull!$B:$B,0),MATCH(Calculations!$B22,HaverPull!$B$1:$XZ$1,0))</f>
        <v>4437.5</v>
      </c>
      <c r="Q21">
        <f>INDEX(HaverPull!$B:$XZ,MATCH(Calculations!Q$9,HaverPull!$B:$B,0),MATCH(Calculations!$B22,HaverPull!$B$1:$XZ$1,0))</f>
        <v>4506</v>
      </c>
      <c r="R21">
        <f>INDEX(HaverPull!$B:$XZ,MATCH(Calculations!R$9,HaverPull!$B:$B,0),MATCH(Calculations!$B22,HaverPull!$B$1:$XZ$1,0))</f>
        <v>4572</v>
      </c>
      <c r="S21">
        <f>INDEX(HaverPull!$B:$XZ,MATCH(Calculations!S$9,HaverPull!$B:$B,0),MATCH(Calculations!$B22,HaverPull!$B$1:$XZ$1,0))</f>
        <v>4640.8999999999996</v>
      </c>
      <c r="T21">
        <f>INDEX(HaverPull!$B:$XZ,MATCH(Calculations!T$9,HaverPull!$B:$B,0),MATCH(Calculations!$B22,HaverPull!$B$1:$XZ$1,0))</f>
        <v>4702.8999999999996</v>
      </c>
      <c r="U21">
        <f>INDEX(HaverPull!$B:$XZ,MATCH(Calculations!U$9,HaverPull!$B:$B,0),MATCH(Calculations!$B22,HaverPull!$B$1:$XZ$1,0))</f>
        <v>4773.1000000000004</v>
      </c>
      <c r="V21">
        <f>INDEX(HaverPull!$B:$XZ,MATCH(Calculations!V$9,HaverPull!$B:$B,0),MATCH(Calculations!$B22,HaverPull!$B$1:$XZ$1,0))</f>
        <v>4847.2</v>
      </c>
      <c r="W21">
        <f>INDEX(HaverPull!$B:$XZ,MATCH(Calculations!W$9,HaverPull!$B:$B,0),MATCH(Calculations!$B22,HaverPull!$B$1:$XZ$1,0))</f>
        <v>4883.3</v>
      </c>
      <c r="X21">
        <f>INDEX(HaverPull!$B:$XZ,MATCH(Calculations!X$9,HaverPull!$B:$B,0),MATCH(Calculations!$B22,HaverPull!$B$1:$XZ$1,0))</f>
        <v>4955</v>
      </c>
      <c r="Y21">
        <f>INDEX(HaverPull!$B:$XZ,MATCH(Calculations!Y$9,HaverPull!$B:$B,0),MATCH(Calculations!$B22,HaverPull!$B$1:$XZ$1,0))</f>
        <v>5020.5</v>
      </c>
      <c r="Z21">
        <f>INDEX(HaverPull!$B:$XZ,MATCH(Calculations!Z$9,HaverPull!$B:$B,0),MATCH(Calculations!$B22,HaverPull!$B$1:$XZ$1,0))</f>
        <v>5077.8999999999996</v>
      </c>
      <c r="AA21">
        <f>INDEX(HaverPull!$B:$XZ,MATCH(Calculations!AA$9,HaverPull!$B:$B,0),MATCH(Calculations!$B22,HaverPull!$B$1:$XZ$1,0))</f>
        <v>5153.8</v>
      </c>
      <c r="AB21">
        <f>INDEX(HaverPull!$B:$XZ,MATCH(Calculations!AB$9,HaverPull!$B:$B,0),MATCH(Calculations!$B22,HaverPull!$B$1:$XZ$1,0))</f>
        <v>5244.1</v>
      </c>
      <c r="AC21">
        <f>INDEX(HaverPull!$B:$XZ,MATCH(Calculations!AC$9,HaverPull!$B:$B,0),MATCH(Calculations!$B22,HaverPull!$B$1:$XZ$1,0))</f>
        <v>5298.3</v>
      </c>
      <c r="AD21">
        <f>INDEX(HaverPull!$B:$XZ,MATCH(Calculations!AD$9,HaverPull!$B:$B,0),MATCH(Calculations!$B22,HaverPull!$B$1:$XZ$1,0))</f>
        <v>5376.1</v>
      </c>
      <c r="AE21">
        <f>INDEX(HaverPull!$B:$XZ,MATCH(Calculations!AE$9,HaverPull!$B:$B,0),MATCH(Calculations!$B22,HaverPull!$B$1:$XZ$1,0))</f>
        <v>5456.7</v>
      </c>
      <c r="AF21">
        <f>INDEX(HaverPull!$B:$XZ,MATCH(Calculations!AF$9,HaverPull!$B:$B,0),MATCH(Calculations!$B22,HaverPull!$B$1:$XZ$1,0))</f>
        <v>5495.1</v>
      </c>
      <c r="AG21">
        <f>INDEX(HaverPull!$B:$XZ,MATCH(Calculations!AG$9,HaverPull!$B:$B,0),MATCH(Calculations!$B22,HaverPull!$B$1:$XZ$1,0))</f>
        <v>5603.5</v>
      </c>
      <c r="AH21">
        <f>INDEX(HaverPull!$B:$XZ,MATCH(Calculations!AH$9,HaverPull!$B:$B,0),MATCH(Calculations!$B22,HaverPull!$B$1:$XZ$1,0))</f>
        <v>5687.6</v>
      </c>
      <c r="AI21">
        <f>INDEX(HaverPull!$B:$XZ,MATCH(Calculations!AI$9,HaverPull!$B:$B,0),MATCH(Calculations!$B22,HaverPull!$B$1:$XZ$1,0))</f>
        <v>5745.9</v>
      </c>
      <c r="AJ21">
        <f>INDEX(HaverPull!$B:$XZ,MATCH(Calculations!AJ$9,HaverPull!$B:$B,0),MATCH(Calculations!$B22,HaverPull!$B$1:$XZ$1,0))</f>
        <v>5857.8</v>
      </c>
      <c r="AK21">
        <f>INDEX(HaverPull!$B:$XZ,MATCH(Calculations!AK$9,HaverPull!$B:$B,0),MATCH(Calculations!$B22,HaverPull!$B$1:$XZ$1,0))</f>
        <v>5952.8</v>
      </c>
      <c r="AL21">
        <f>INDEX(HaverPull!$B:$XZ,MATCH(Calculations!AL$9,HaverPull!$B:$B,0),MATCH(Calculations!$B22,HaverPull!$B$1:$XZ$1,0))</f>
        <v>6055.5</v>
      </c>
      <c r="AM21">
        <f>INDEX(HaverPull!$B:$XZ,MATCH(Calculations!AM$9,HaverPull!$B:$B,0),MATCH(Calculations!$B22,HaverPull!$B$1:$XZ$1,0))</f>
        <v>6129</v>
      </c>
      <c r="AN21">
        <f>INDEX(HaverPull!$B:$XZ,MATCH(Calculations!AN$9,HaverPull!$B:$B,0),MATCH(Calculations!$B22,HaverPull!$B$1:$XZ$1,0))</f>
        <v>6253</v>
      </c>
      <c r="AO21">
        <f>INDEX(HaverPull!$B:$XZ,MATCH(Calculations!AO$9,HaverPull!$B:$B,0),MATCH(Calculations!$B22,HaverPull!$B$1:$XZ$1,0))</f>
        <v>6357.2</v>
      </c>
      <c r="AP21">
        <f>INDEX(HaverPull!$B:$XZ,MATCH(Calculations!AP$9,HaverPull!$B:$B,0),MATCH(Calculations!$B22,HaverPull!$B$1:$XZ$1,0))</f>
        <v>6488.9</v>
      </c>
      <c r="AQ21">
        <f>INDEX(HaverPull!$B:$XZ,MATCH(Calculations!AQ$9,HaverPull!$B:$B,0),MATCH(Calculations!$B22,HaverPull!$B$1:$XZ$1,0))</f>
        <v>6642.7</v>
      </c>
      <c r="AR21">
        <f>INDEX(HaverPull!$B:$XZ,MATCH(Calculations!AR$9,HaverPull!$B:$B,0),MATCH(Calculations!$B22,HaverPull!$B$1:$XZ$1,0))</f>
        <v>6737.3</v>
      </c>
      <c r="AS21">
        <f>INDEX(HaverPull!$B:$XZ,MATCH(Calculations!AS$9,HaverPull!$B:$B,0),MATCH(Calculations!$B22,HaverPull!$B$1:$XZ$1,0))</f>
        <v>6845.1</v>
      </c>
      <c r="AT21">
        <f>INDEX(HaverPull!$B:$XZ,MATCH(Calculations!AT$9,HaverPull!$B:$B,0),MATCH(Calculations!$B22,HaverPull!$B$1:$XZ$1,0))</f>
        <v>6944.4</v>
      </c>
      <c r="AU21">
        <f>INDEX(HaverPull!$B:$XZ,MATCH(Calculations!AU$9,HaverPull!$B:$B,0),MATCH(Calculations!$B22,HaverPull!$B$1:$XZ$1,0))</f>
        <v>7020.4</v>
      </c>
      <c r="AV21">
        <f>INDEX(HaverPull!$B:$XZ,MATCH(Calculations!AV$9,HaverPull!$B:$B,0),MATCH(Calculations!$B22,HaverPull!$B$1:$XZ$1,0))</f>
        <v>7072.1</v>
      </c>
      <c r="AW21">
        <f>INDEX(HaverPull!$B:$XZ,MATCH(Calculations!AW$9,HaverPull!$B:$B,0),MATCH(Calculations!$B22,HaverPull!$B$1:$XZ$1,0))</f>
        <v>7103.4</v>
      </c>
      <c r="AX21">
        <f>INDEX(HaverPull!$B:$XZ,MATCH(Calculations!AX$9,HaverPull!$B:$B,0),MATCH(Calculations!$B22,HaverPull!$B$1:$XZ$1,0))</f>
        <v>7216.6</v>
      </c>
      <c r="AY21">
        <f>INDEX(HaverPull!$B:$XZ,MATCH(Calculations!AY$9,HaverPull!$B:$B,0),MATCH(Calculations!$B22,HaverPull!$B$1:$XZ$1,0))</f>
        <v>7251.4</v>
      </c>
      <c r="AZ21">
        <f>INDEX(HaverPull!$B:$XZ,MATCH(Calculations!AZ$9,HaverPull!$B:$B,0),MATCH(Calculations!$B22,HaverPull!$B$1:$XZ$1,0))</f>
        <v>7344.5</v>
      </c>
      <c r="BA21">
        <f>INDEX(HaverPull!$B:$XZ,MATCH(Calculations!BA$9,HaverPull!$B:$B,0),MATCH(Calculations!$B22,HaverPull!$B$1:$XZ$1,0))</f>
        <v>7433.1</v>
      </c>
      <c r="BB21">
        <f>INDEX(HaverPull!$B:$XZ,MATCH(Calculations!BB$9,HaverPull!$B:$B,0),MATCH(Calculations!$B22,HaverPull!$B$1:$XZ$1,0))</f>
        <v>7507.2</v>
      </c>
      <c r="BC21">
        <f>INDEX(HaverPull!$B:$XZ,MATCH(Calculations!BC$9,HaverPull!$B:$B,0),MATCH(Calculations!$B22,HaverPull!$B$1:$XZ$1,0))</f>
        <v>7593.5</v>
      </c>
      <c r="BD21">
        <f>INDEX(HaverPull!$B:$XZ,MATCH(Calculations!BD$9,HaverPull!$B:$B,0),MATCH(Calculations!$B22,HaverPull!$B$1:$XZ$1,0))</f>
        <v>7684.6</v>
      </c>
      <c r="BE21">
        <f>INDEX(HaverPull!$B:$XZ,MATCH(Calculations!BE$9,HaverPull!$B:$B,0),MATCH(Calculations!$B22,HaverPull!$B$1:$XZ$1,0))</f>
        <v>7845.5</v>
      </c>
      <c r="BF21">
        <f>INDEX(HaverPull!$B:$XZ,MATCH(Calculations!BF$9,HaverPull!$B:$B,0),MATCH(Calculations!$B22,HaverPull!$B$1:$XZ$1,0))</f>
        <v>7938.5</v>
      </c>
      <c r="BG21">
        <f>INDEX(HaverPull!$B:$XZ,MATCH(Calculations!BG$9,HaverPull!$B:$B,0),MATCH(Calculations!$B22,HaverPull!$B$1:$XZ$1,0))</f>
        <v>8076.8</v>
      </c>
      <c r="BH21">
        <f>INDEX(HaverPull!$B:$XZ,MATCH(Calculations!BH$9,HaverPull!$B:$B,0),MATCH(Calculations!$B22,HaverPull!$B$1:$XZ$1,0))</f>
        <v>8186.3</v>
      </c>
      <c r="BI21">
        <f>INDEX(HaverPull!$B:$XZ,MATCH(Calculations!BI$9,HaverPull!$B:$B,0),MATCH(Calculations!$B22,HaverPull!$B$1:$XZ$1,0))</f>
        <v>8312.7000000000007</v>
      </c>
      <c r="BJ21">
        <f>INDEX(HaverPull!$B:$XZ,MATCH(Calculations!BJ$9,HaverPull!$B:$B,0),MATCH(Calculations!$B22,HaverPull!$B$1:$XZ$1,0))</f>
        <v>8464.2999999999993</v>
      </c>
      <c r="BK21">
        <f>INDEX(HaverPull!$B:$XZ,MATCH(Calculations!BK$9,HaverPull!$B:$B,0),MATCH(Calculations!$B22,HaverPull!$B$1:$XZ$1,0))</f>
        <v>8573.1</v>
      </c>
      <c r="BL21">
        <f>INDEX(HaverPull!$B:$XZ,MATCH(Calculations!BL$9,HaverPull!$B:$B,0),MATCH(Calculations!$B22,HaverPull!$B$1:$XZ$1,0))</f>
        <v>8723.9</v>
      </c>
      <c r="BM21">
        <f>INDEX(HaverPull!$B:$XZ,MATCH(Calculations!BM$9,HaverPull!$B:$B,0),MATCH(Calculations!$B22,HaverPull!$B$1:$XZ$1,0))</f>
        <v>8888.1</v>
      </c>
      <c r="BN21">
        <f>INDEX(HaverPull!$B:$XZ,MATCH(Calculations!BN$9,HaverPull!$B:$B,0),MATCH(Calculations!$B22,HaverPull!$B$1:$XZ$1,0))</f>
        <v>8991.2999999999993</v>
      </c>
      <c r="BO21">
        <f>INDEX(HaverPull!$B:$XZ,MATCH(Calculations!BO$9,HaverPull!$B:$B,0),MATCH(Calculations!$B22,HaverPull!$B$1:$XZ$1,0))</f>
        <v>9134.2999999999993</v>
      </c>
      <c r="BP21">
        <f>INDEX(HaverPull!$B:$XZ,MATCH(Calculations!BP$9,HaverPull!$B:$B,0),MATCH(Calculations!$B22,HaverPull!$B$1:$XZ$1,0))</f>
        <v>9253.7000000000007</v>
      </c>
      <c r="BQ21">
        <f>INDEX(HaverPull!$B:$XZ,MATCH(Calculations!BQ$9,HaverPull!$B:$B,0),MATCH(Calculations!$B22,HaverPull!$B$1:$XZ$1,0))</f>
        <v>9374.2999999999993</v>
      </c>
      <c r="BR21">
        <f>INDEX(HaverPull!$B:$XZ,MATCH(Calculations!BR$9,HaverPull!$B:$B,0),MATCH(Calculations!$B22,HaverPull!$B$1:$XZ$1,0))</f>
        <v>9453.6</v>
      </c>
      <c r="BS21">
        <f>INDEX(HaverPull!$B:$XZ,MATCH(Calculations!BS$9,HaverPull!$B:$B,0),MATCH(Calculations!$B22,HaverPull!$B$1:$XZ$1,0))</f>
        <v>9591.9</v>
      </c>
      <c r="BT21">
        <f>INDEX(HaverPull!$B:$XZ,MATCH(Calculations!BT$9,HaverPull!$B:$B,0),MATCH(Calculations!$B22,HaverPull!$B$1:$XZ$1,0))</f>
        <v>9700.9</v>
      </c>
      <c r="BU21">
        <f>INDEX(HaverPull!$B:$XZ,MATCH(Calculations!BU$9,HaverPull!$B:$B,0),MATCH(Calculations!$B22,HaverPull!$B$1:$XZ$1,0))</f>
        <v>9799.2000000000007</v>
      </c>
      <c r="BV21">
        <f>INDEX(HaverPull!$B:$XZ,MATCH(Calculations!BV$9,HaverPull!$B:$B,0),MATCH(Calculations!$B22,HaverPull!$B$1:$XZ$1,0))</f>
        <v>9910</v>
      </c>
      <c r="BW21">
        <f>INDEX(HaverPull!$B:$XZ,MATCH(Calculations!BW$9,HaverPull!$B:$B,0),MATCH(Calculations!$B22,HaverPull!$B$1:$XZ$1,0))</f>
        <v>9974.4</v>
      </c>
      <c r="BX21">
        <f>INDEX(HaverPull!$B:$XZ,MATCH(Calculations!BX$9,HaverPull!$B:$B,0),MATCH(Calculations!$B22,HaverPull!$B$1:$XZ$1,0))</f>
        <v>10095.799999999999</v>
      </c>
      <c r="BY21">
        <f>INDEX(HaverPull!$B:$XZ,MATCH(Calculations!BY$9,HaverPull!$B:$B,0),MATCH(Calculations!$B22,HaverPull!$B$1:$XZ$1,0))</f>
        <v>10124.9</v>
      </c>
      <c r="BZ21">
        <f>INDEX(HaverPull!$B:$XZ,MATCH(Calculations!BZ$9,HaverPull!$B:$B,0),MATCH(Calculations!$B22,HaverPull!$B$1:$XZ$1,0))</f>
        <v>9859.6</v>
      </c>
      <c r="CA21">
        <f>INDEX(HaverPull!$B:$XZ,MATCH(Calculations!CA$9,HaverPull!$B:$B,0),MATCH(Calculations!$B22,HaverPull!$B$1:$XZ$1,0))</f>
        <v>9770.2000000000007</v>
      </c>
      <c r="CB21">
        <f>INDEX(HaverPull!$B:$XZ,MATCH(Calculations!CB$9,HaverPull!$B:$B,0),MATCH(Calculations!$B22,HaverPull!$B$1:$XZ$1,0))</f>
        <v>9769.7999999999993</v>
      </c>
      <c r="CC21">
        <f>INDEX(HaverPull!$B:$XZ,MATCH(Calculations!CC$9,HaverPull!$B:$B,0),MATCH(Calculations!$B22,HaverPull!$B$1:$XZ$1,0))</f>
        <v>9890.7999999999993</v>
      </c>
      <c r="CD21">
        <f>INDEX(HaverPull!$B:$XZ,MATCH(Calculations!CD$9,HaverPull!$B:$B,0),MATCH(Calculations!$B22,HaverPull!$B$1:$XZ$1,0))</f>
        <v>9957.1</v>
      </c>
      <c r="CE21">
        <f>INDEX(HaverPull!$B:$XZ,MATCH(Calculations!CE$9,HaverPull!$B:$B,0),MATCH(Calculations!$B22,HaverPull!$B$1:$XZ$1,0))</f>
        <v>10044.5</v>
      </c>
      <c r="CF21">
        <f>INDEX(HaverPull!$B:$XZ,MATCH(Calculations!CF$9,HaverPull!$B:$B,0),MATCH(Calculations!$B22,HaverPull!$B$1:$XZ$1,0))</f>
        <v>10137.700000000001</v>
      </c>
      <c r="CG21">
        <f>INDEX(HaverPull!$B:$XZ,MATCH(Calculations!CG$9,HaverPull!$B:$B,0),MATCH(Calculations!$B22,HaverPull!$B$1:$XZ$1,0))</f>
        <v>10233.4</v>
      </c>
      <c r="CH21">
        <f>INDEX(HaverPull!$B:$XZ,MATCH(Calculations!CH$9,HaverPull!$B:$B,0),MATCH(Calculations!$B22,HaverPull!$B$1:$XZ$1,0))</f>
        <v>10393.200000000001</v>
      </c>
      <c r="CI21">
        <f>INDEX(HaverPull!$B:$XZ,MATCH(Calculations!CI$9,HaverPull!$B:$B,0),MATCH(Calculations!$B22,HaverPull!$B$1:$XZ$1,0))</f>
        <v>10523.5</v>
      </c>
      <c r="CJ21">
        <f>INDEX(HaverPull!$B:$XZ,MATCH(Calculations!CJ$9,HaverPull!$B:$B,0),MATCH(Calculations!$B22,HaverPull!$B$1:$XZ$1,0))</f>
        <v>10651.4</v>
      </c>
      <c r="CK21">
        <f>INDEX(HaverPull!$B:$XZ,MATCH(Calculations!CK$9,HaverPull!$B:$B,0),MATCH(Calculations!$B22,HaverPull!$B$1:$XZ$1,0))</f>
        <v>10754.5</v>
      </c>
      <c r="CL21">
        <f>INDEX(HaverPull!$B:$XZ,MATCH(Calculations!CL$9,HaverPull!$B:$B,0),MATCH(Calculations!$B22,HaverPull!$B$1:$XZ$1,0))</f>
        <v>10827.9</v>
      </c>
      <c r="CM21">
        <f>INDEX(HaverPull!$B:$XZ,MATCH(Calculations!CM$9,HaverPull!$B:$B,0),MATCH(Calculations!$B22,HaverPull!$B$1:$XZ$1,0))</f>
        <v>10959.7</v>
      </c>
      <c r="CN21">
        <f>INDEX(HaverPull!$B:$XZ,MATCH(Calculations!CN$9,HaverPull!$B:$B,0),MATCH(Calculations!$B22,HaverPull!$B$1:$XZ$1,0))</f>
        <v>11030.6</v>
      </c>
      <c r="CO21">
        <f>INDEX(HaverPull!$B:$XZ,MATCH(Calculations!CO$9,HaverPull!$B:$B,0),MATCH(Calculations!$B22,HaverPull!$B$1:$XZ$1,0))</f>
        <v>11119.8</v>
      </c>
      <c r="CP21">
        <f>INDEX(HaverPull!$B:$XZ,MATCH(Calculations!CP$9,HaverPull!$B:$B,0),MATCH(Calculations!$B22,HaverPull!$B$1:$XZ$1,0))</f>
        <v>11222.6</v>
      </c>
      <c r="CQ21">
        <f>INDEX(HaverPull!$B:$XZ,MATCH(Calculations!CQ$9,HaverPull!$B:$B,0),MATCH(Calculations!$B22,HaverPull!$B$1:$XZ$1,0))</f>
        <v>11351.1</v>
      </c>
      <c r="CR21">
        <f>INDEX(HaverPull!$B:$XZ,MATCH(Calculations!CR$9,HaverPull!$B:$B,0),MATCH(Calculations!$B22,HaverPull!$B$1:$XZ$1,0))</f>
        <v>11414.3</v>
      </c>
      <c r="CS21">
        <f>INDEX(HaverPull!$B:$XZ,MATCH(Calculations!CS$9,HaverPull!$B:$B,0),MATCH(Calculations!$B22,HaverPull!$B$1:$XZ$1,0))</f>
        <v>11518.7</v>
      </c>
      <c r="CT21">
        <f>INDEX(HaverPull!$B:$XZ,MATCH(Calculations!CT$9,HaverPull!$B:$B,0),MATCH(Calculations!$B22,HaverPull!$B$1:$XZ$1,0))</f>
        <v>11653.3</v>
      </c>
      <c r="CU21">
        <f>INDEX(HaverPull!$B:$XZ,MATCH(Calculations!CU$9,HaverPull!$B:$B,0),MATCH(Calculations!$B22,HaverPull!$B$1:$XZ$1,0))</f>
        <v>11728.5</v>
      </c>
      <c r="CV21">
        <f>INDEX(HaverPull!$B:$XZ,MATCH(Calculations!CV$9,HaverPull!$B:$B,0),MATCH(Calculations!$B22,HaverPull!$B$1:$XZ$1,0))</f>
        <v>11867.8</v>
      </c>
      <c r="CW21" t="e">
        <f>INDEX(HaverPull!$B:$XZ,MATCH(Calculations!CW$9,HaverPull!$B:$B,0),MATCH(Calculations!$B22,HaverPull!$B$1:$XZ$1,0))</f>
        <v>#N/A</v>
      </c>
      <c r="CX21" t="e">
        <f>INDEX(HaverPull!$B:$XZ,MATCH(Calculations!CX$9,HaverPull!$B:$B,0),MATCH(Calculations!$B22,HaverPull!$B$1:$XZ$1,0))</f>
        <v>#N/A</v>
      </c>
      <c r="CY21" t="e">
        <f>INDEX(HaverPull!$B:$XZ,MATCH(Calculations!CY$9,HaverPull!$B:$B,0),MATCH(Calculations!$B22,HaverPull!$B$1:$XZ$1,0))</f>
        <v>#N/A</v>
      </c>
      <c r="CZ21" t="e">
        <f>INDEX(HaverPull!$B:$XZ,MATCH(Calculations!CZ$9,HaverPull!$B:$B,0),MATCH(Calculations!$B22,HaverPull!$B$1:$XZ$1,0))</f>
        <v>#N/A</v>
      </c>
      <c r="DA21" t="e">
        <f>INDEX(HaverPull!$B:$XZ,MATCH(Calculations!DA$9,HaverPull!$B:$B,0),MATCH(Calculations!$B22,HaverPull!$B$1:$XZ$1,0))</f>
        <v>#N/A</v>
      </c>
      <c r="DB21" t="e">
        <f>INDEX(HaverPull!$B:$XZ,MATCH(Calculations!DB$9,HaverPull!$B:$B,0),MATCH(Calculations!$B22,HaverPull!$B$1:$XZ$1,0))</f>
        <v>#N/A</v>
      </c>
      <c r="DC21" t="e">
        <f>INDEX(HaverPull!$B:$XZ,MATCH(Calculations!DC$9,HaverPull!$B:$B,0),MATCH(Calculations!$B22,HaverPull!$B$1:$XZ$1,0))</f>
        <v>#N/A</v>
      </c>
      <c r="DD21" t="e">
        <f>INDEX(HaverPull!$B:$XZ,MATCH(Calculations!DD$9,HaverPull!$B:$B,0),MATCH(Calculations!$B22,HaverPull!$B$1:$XZ$1,0))</f>
        <v>#N/A</v>
      </c>
      <c r="DE21" t="e">
        <f>INDEX(HaverPull!$B:$XZ,MATCH(Calculations!DE$9,HaverPull!$B:$B,0),MATCH(Calculations!$B22,HaverPull!$B$1:$XZ$1,0))</f>
        <v>#N/A</v>
      </c>
      <c r="DF21" t="e">
        <f>INDEX(HaverPull!$B:$XZ,MATCH(Calculations!DF$9,HaverPull!$B:$B,0),MATCH(Calculations!$B22,HaverPull!$B$1:$XZ$1,0))</f>
        <v>#N/A</v>
      </c>
      <c r="DG21" t="e">
        <f>INDEX(HaverPull!$B:$XZ,MATCH(Calculations!DG$9,HaverPull!$B:$B,0),MATCH(Calculations!$B22,HaverPull!$B$1:$XZ$1,0))</f>
        <v>#N/A</v>
      </c>
      <c r="DH21" t="e">
        <f>INDEX(HaverPull!$B:$XZ,MATCH(Calculations!DH$9,HaverPull!$B:$B,0),MATCH(Calculations!$B22,HaverPull!$B$1:$XZ$1,0))</f>
        <v>#N/A</v>
      </c>
      <c r="DI21" t="e">
        <f>INDEX(HaverPull!$B:$XZ,MATCH(Calculations!DI$9,HaverPull!$B:$B,0),MATCH(Calculations!$B22,HaverPull!$B$1:$XZ$1,0))</f>
        <v>#N/A</v>
      </c>
      <c r="DJ21" t="e">
        <f>INDEX(HaverPull!$B:$XZ,MATCH(Calculations!DJ$9,HaverPull!$B:$B,0),MATCH(Calculations!$B22,HaverPull!$B$1:$XZ$1,0))</f>
        <v>#N/A</v>
      </c>
    </row>
    <row r="22" spans="1:114" x14ac:dyDescent="0.25">
      <c r="A22" s="8" t="s">
        <v>207</v>
      </c>
      <c r="B22" s="9" t="s">
        <v>11</v>
      </c>
      <c r="C22">
        <f>INDEX(HaverPull!$B:$XZ,MATCH(Calculations!C$9,HaverPull!$B:$B,0),MATCH(Calculations!$B23,HaverPull!$B$1:$XZ$1,0))</f>
        <v>0.66349000000000002</v>
      </c>
      <c r="D22">
        <f>INDEX(HaverPull!$B:$XZ,MATCH(Calculations!D$9,HaverPull!$B:$B,0),MATCH(Calculations!$B23,HaverPull!$B$1:$XZ$1,0))</f>
        <v>0.66945999999999994</v>
      </c>
      <c r="E22">
        <f>INDEX(HaverPull!$B:$XZ,MATCH(Calculations!E$9,HaverPull!$B:$B,0),MATCH(Calculations!$B23,HaverPull!$B$1:$XZ$1,0))</f>
        <v>0.67787000000000008</v>
      </c>
      <c r="F22">
        <f>INDEX(HaverPull!$B:$XZ,MATCH(Calculations!F$9,HaverPull!$B:$B,0),MATCH(Calculations!$B23,HaverPull!$B$1:$XZ$1,0))</f>
        <v>0.68676000000000004</v>
      </c>
      <c r="G22">
        <f>INDEX(HaverPull!$B:$XZ,MATCH(Calculations!G$9,HaverPull!$B:$B,0),MATCH(Calculations!$B23,HaverPull!$B$1:$XZ$1,0))</f>
        <v>0.69016000000000011</v>
      </c>
      <c r="H22">
        <f>INDEX(HaverPull!$B:$XZ,MATCH(Calculations!H$9,HaverPull!$B:$B,0),MATCH(Calculations!$B23,HaverPull!$B$1:$XZ$1,0))</f>
        <v>0.6938200000000001</v>
      </c>
      <c r="I22">
        <f>INDEX(HaverPull!$B:$XZ,MATCH(Calculations!I$9,HaverPull!$B:$B,0),MATCH(Calculations!$B23,HaverPull!$B$1:$XZ$1,0))</f>
        <v>0.69850999999999996</v>
      </c>
      <c r="J22">
        <f>INDEX(HaverPull!$B:$XZ,MATCH(Calculations!J$9,HaverPull!$B:$B,0),MATCH(Calculations!$B23,HaverPull!$B$1:$XZ$1,0))</f>
        <v>0.70350999999999997</v>
      </c>
      <c r="K22">
        <f>INDEX(HaverPull!$B:$XZ,MATCH(Calculations!K$9,HaverPull!$B:$B,0),MATCH(Calculations!$B23,HaverPull!$B$1:$XZ$1,0))</f>
        <v>0.70782999999999996</v>
      </c>
      <c r="L22">
        <f>INDEX(HaverPull!$B:$XZ,MATCH(Calculations!L$9,HaverPull!$B:$B,0),MATCH(Calculations!$B23,HaverPull!$B$1:$XZ$1,0))</f>
        <v>0.71251999999999993</v>
      </c>
      <c r="M22">
        <f>INDEX(HaverPull!$B:$XZ,MATCH(Calculations!M$9,HaverPull!$B:$B,0),MATCH(Calculations!$B23,HaverPull!$B$1:$XZ$1,0))</f>
        <v>0.71706000000000003</v>
      </c>
      <c r="N22">
        <f>INDEX(HaverPull!$B:$XZ,MATCH(Calculations!N$9,HaverPull!$B:$B,0),MATCH(Calculations!$B23,HaverPull!$B$1:$XZ$1,0))</f>
        <v>0.72211000000000003</v>
      </c>
      <c r="O22">
        <f>INDEX(HaverPull!$B:$XZ,MATCH(Calculations!O$9,HaverPull!$B:$B,0),MATCH(Calculations!$B23,HaverPull!$B$1:$XZ$1,0))</f>
        <v>0.72641</v>
      </c>
      <c r="P22">
        <f>INDEX(HaverPull!$B:$XZ,MATCH(Calculations!P$9,HaverPull!$B:$B,0),MATCH(Calculations!$B23,HaverPull!$B$1:$XZ$1,0))</f>
        <v>0.73131000000000002</v>
      </c>
      <c r="Q22">
        <f>INDEX(HaverPull!$B:$XZ,MATCH(Calculations!Q$9,HaverPull!$B:$B,0),MATCH(Calculations!$B23,HaverPull!$B$1:$XZ$1,0))</f>
        <v>0.73450999999999989</v>
      </c>
      <c r="R22">
        <f>INDEX(HaverPull!$B:$XZ,MATCH(Calculations!R$9,HaverPull!$B:$B,0),MATCH(Calculations!$B23,HaverPull!$B$1:$XZ$1,0))</f>
        <v>0.73872000000000004</v>
      </c>
      <c r="S22">
        <f>INDEX(HaverPull!$B:$XZ,MATCH(Calculations!S$9,HaverPull!$B:$B,0),MATCH(Calculations!$B23,HaverPull!$B$1:$XZ$1,0))</f>
        <v>0.74134</v>
      </c>
      <c r="T22">
        <f>INDEX(HaverPull!$B:$XZ,MATCH(Calculations!T$9,HaverPull!$B:$B,0),MATCH(Calculations!$B23,HaverPull!$B$1:$XZ$1,0))</f>
        <v>0.74546999999999997</v>
      </c>
      <c r="U22">
        <f>INDEX(HaverPull!$B:$XZ,MATCH(Calculations!U$9,HaverPull!$B:$B,0),MATCH(Calculations!$B23,HaverPull!$B$1:$XZ$1,0))</f>
        <v>0.75078999999999996</v>
      </c>
      <c r="V22">
        <f>INDEX(HaverPull!$B:$XZ,MATCH(Calculations!V$9,HaverPull!$B:$B,0),MATCH(Calculations!$B23,HaverPull!$B$1:$XZ$1,0))</f>
        <v>0.75431999999999999</v>
      </c>
      <c r="W22">
        <f>INDEX(HaverPull!$B:$XZ,MATCH(Calculations!W$9,HaverPull!$B:$B,0),MATCH(Calculations!$B23,HaverPull!$B$1:$XZ$1,0))</f>
        <v>0.75793999999999995</v>
      </c>
      <c r="X22">
        <f>INDEX(HaverPull!$B:$XZ,MATCH(Calculations!X$9,HaverPull!$B:$B,0),MATCH(Calculations!$B23,HaverPull!$B$1:$XZ$1,0))</f>
        <v>0.7622199999999999</v>
      </c>
      <c r="Y22">
        <f>INDEX(HaverPull!$B:$XZ,MATCH(Calculations!Y$9,HaverPull!$B:$B,0),MATCH(Calculations!$B23,HaverPull!$B$1:$XZ$1,0))</f>
        <v>0.76528000000000007</v>
      </c>
      <c r="Z22">
        <f>INDEX(HaverPull!$B:$XZ,MATCH(Calculations!Z$9,HaverPull!$B:$B,0),MATCH(Calculations!$B23,HaverPull!$B$1:$XZ$1,0))</f>
        <v>0.76863999999999999</v>
      </c>
      <c r="AA22">
        <f>INDEX(HaverPull!$B:$XZ,MATCH(Calculations!AA$9,HaverPull!$B:$B,0),MATCH(Calculations!$B23,HaverPull!$B$1:$XZ$1,0))</f>
        <v>0.77295000000000003</v>
      </c>
      <c r="AB22">
        <f>INDEX(HaverPull!$B:$XZ,MATCH(Calculations!AB$9,HaverPull!$B:$B,0),MATCH(Calculations!$B23,HaverPull!$B$1:$XZ$1,0))</f>
        <v>0.77805000000000002</v>
      </c>
      <c r="AC22">
        <f>INDEX(HaverPull!$B:$XZ,MATCH(Calculations!AC$9,HaverPull!$B:$B,0),MATCH(Calculations!$B23,HaverPull!$B$1:$XZ$1,0))</f>
        <v>0.78138000000000007</v>
      </c>
      <c r="AD22">
        <f>INDEX(HaverPull!$B:$XZ,MATCH(Calculations!AD$9,HaverPull!$B:$B,0),MATCH(Calculations!$B23,HaverPull!$B$1:$XZ$1,0))</f>
        <v>0.78666999999999998</v>
      </c>
      <c r="AE22">
        <f>INDEX(HaverPull!$B:$XZ,MATCH(Calculations!AE$9,HaverPull!$B:$B,0),MATCH(Calculations!$B23,HaverPull!$B$1:$XZ$1,0))</f>
        <v>0.79013999999999995</v>
      </c>
      <c r="AF22">
        <f>INDEX(HaverPull!$B:$XZ,MATCH(Calculations!AF$9,HaverPull!$B:$B,0),MATCH(Calculations!$B23,HaverPull!$B$1:$XZ$1,0))</f>
        <v>0.79209000000000007</v>
      </c>
      <c r="AG22">
        <f>INDEX(HaverPull!$B:$XZ,MATCH(Calculations!AG$9,HaverPull!$B:$B,0),MATCH(Calculations!$B23,HaverPull!$B$1:$XZ$1,0))</f>
        <v>0.79413</v>
      </c>
      <c r="AH22">
        <f>INDEX(HaverPull!$B:$XZ,MATCH(Calculations!AH$9,HaverPull!$B:$B,0),MATCH(Calculations!$B23,HaverPull!$B$1:$XZ$1,0))</f>
        <v>0.79659000000000002</v>
      </c>
      <c r="AI22">
        <f>INDEX(HaverPull!$B:$XZ,MATCH(Calculations!AI$9,HaverPull!$B:$B,0),MATCH(Calculations!$B23,HaverPull!$B$1:$XZ$1,0))</f>
        <v>0.79654999999999998</v>
      </c>
      <c r="AJ22">
        <f>INDEX(HaverPull!$B:$XZ,MATCH(Calculations!AJ$9,HaverPull!$B:$B,0),MATCH(Calculations!$B23,HaverPull!$B$1:$XZ$1,0))</f>
        <v>0.79796000000000011</v>
      </c>
      <c r="AK22">
        <f>INDEX(HaverPull!$B:$XZ,MATCH(Calculations!AK$9,HaverPull!$B:$B,0),MATCH(Calculations!$B23,HaverPull!$B$1:$XZ$1,0))</f>
        <v>0.80037000000000003</v>
      </c>
      <c r="AL22">
        <f>INDEX(HaverPull!$B:$XZ,MATCH(Calculations!AL$9,HaverPull!$B:$B,0),MATCH(Calculations!$B23,HaverPull!$B$1:$XZ$1,0))</f>
        <v>0.8024</v>
      </c>
      <c r="AM22">
        <f>INDEX(HaverPull!$B:$XZ,MATCH(Calculations!AM$9,HaverPull!$B:$B,0),MATCH(Calculations!$B23,HaverPull!$B$1:$XZ$1,0))</f>
        <v>0.80447000000000002</v>
      </c>
      <c r="AN22">
        <f>INDEX(HaverPull!$B:$XZ,MATCH(Calculations!AN$9,HaverPull!$B:$B,0),MATCH(Calculations!$B23,HaverPull!$B$1:$XZ$1,0))</f>
        <v>0.80876000000000003</v>
      </c>
      <c r="AO22">
        <f>INDEX(HaverPull!$B:$XZ,MATCH(Calculations!AO$9,HaverPull!$B:$B,0),MATCH(Calculations!$B23,HaverPull!$B$1:$XZ$1,0))</f>
        <v>0.81302000000000008</v>
      </c>
      <c r="AP22">
        <f>INDEX(HaverPull!$B:$XZ,MATCH(Calculations!AP$9,HaverPull!$B:$B,0),MATCH(Calculations!$B23,HaverPull!$B$1:$XZ$1,0))</f>
        <v>0.81784000000000001</v>
      </c>
      <c r="AQ22">
        <f>INDEX(HaverPull!$B:$XZ,MATCH(Calculations!AQ$9,HaverPull!$B:$B,0),MATCH(Calculations!$B23,HaverPull!$B$1:$XZ$1,0))</f>
        <v>0.82468999999999992</v>
      </c>
      <c r="AR22">
        <f>INDEX(HaverPull!$B:$XZ,MATCH(Calculations!AR$9,HaverPull!$B:$B,0),MATCH(Calculations!$B23,HaverPull!$B$1:$XZ$1,0))</f>
        <v>0.82846999999999993</v>
      </c>
      <c r="AS22">
        <f>INDEX(HaverPull!$B:$XZ,MATCH(Calculations!AS$9,HaverPull!$B:$B,0),MATCH(Calculations!$B23,HaverPull!$B$1:$XZ$1,0))</f>
        <v>0.83362999999999998</v>
      </c>
      <c r="AT22">
        <f>INDEX(HaverPull!$B:$XZ,MATCH(Calculations!AT$9,HaverPull!$B:$B,0),MATCH(Calculations!$B23,HaverPull!$B$1:$XZ$1,0))</f>
        <v>0.83825000000000005</v>
      </c>
      <c r="AU22">
        <f>INDEX(HaverPull!$B:$XZ,MATCH(Calculations!AU$9,HaverPull!$B:$B,0),MATCH(Calculations!$B23,HaverPull!$B$1:$XZ$1,0))</f>
        <v>0.84385999999999994</v>
      </c>
      <c r="AV22">
        <f>INDEX(HaverPull!$B:$XZ,MATCH(Calculations!AV$9,HaverPull!$B:$B,0),MATCH(Calculations!$B23,HaverPull!$B$1:$XZ$1,0))</f>
        <v>0.8479000000000001</v>
      </c>
      <c r="AW22">
        <f>INDEX(HaverPull!$B:$XZ,MATCH(Calculations!AW$9,HaverPull!$B:$B,0),MATCH(Calculations!$B23,HaverPull!$B$1:$XZ$1,0))</f>
        <v>0.84853999999999996</v>
      </c>
      <c r="AX22">
        <f>INDEX(HaverPull!$B:$XZ,MATCH(Calculations!AX$9,HaverPull!$B:$B,0),MATCH(Calculations!$B23,HaverPull!$B$1:$XZ$1,0))</f>
        <v>0.84909999999999997</v>
      </c>
      <c r="AY22">
        <f>INDEX(HaverPull!$B:$XZ,MATCH(Calculations!AY$9,HaverPull!$B:$B,0),MATCH(Calculations!$B23,HaverPull!$B$1:$XZ$1,0))</f>
        <v>0.85063999999999995</v>
      </c>
      <c r="AZ22">
        <f>INDEX(HaverPull!$B:$XZ,MATCH(Calculations!AZ$9,HaverPull!$B:$B,0),MATCH(Calculations!$B23,HaverPull!$B$1:$XZ$1,0))</f>
        <v>0.8571899999999999</v>
      </c>
      <c r="BA22">
        <f>INDEX(HaverPull!$B:$XZ,MATCH(Calculations!BA$9,HaverPull!$B:$B,0),MATCH(Calculations!$B23,HaverPull!$B$1:$XZ$1,0))</f>
        <v>0.86151</v>
      </c>
      <c r="BB22">
        <f>INDEX(HaverPull!$B:$XZ,MATCH(Calculations!BB$9,HaverPull!$B:$B,0),MATCH(Calculations!$B23,HaverPull!$B$1:$XZ$1,0))</f>
        <v>0.86545000000000005</v>
      </c>
      <c r="BC22">
        <f>INDEX(HaverPull!$B:$XZ,MATCH(Calculations!BC$9,HaverPull!$B:$B,0),MATCH(Calculations!$B23,HaverPull!$B$1:$XZ$1,0))</f>
        <v>0.87156000000000011</v>
      </c>
      <c r="BD22">
        <f>INDEX(HaverPull!$B:$XZ,MATCH(Calculations!BD$9,HaverPull!$B:$B,0),MATCH(Calculations!$B23,HaverPull!$B$1:$XZ$1,0))</f>
        <v>0.87230999999999992</v>
      </c>
      <c r="BE22">
        <f>INDEX(HaverPull!$B:$XZ,MATCH(Calculations!BE$9,HaverPull!$B:$B,0),MATCH(Calculations!$B23,HaverPull!$B$1:$XZ$1,0))</f>
        <v>0.87763999999999998</v>
      </c>
      <c r="BF22">
        <f>INDEX(HaverPull!$B:$XZ,MATCH(Calculations!BF$9,HaverPull!$B:$B,0),MATCH(Calculations!$B23,HaverPull!$B$1:$XZ$1,0))</f>
        <v>0.88119000000000003</v>
      </c>
      <c r="BG22">
        <f>INDEX(HaverPull!$B:$XZ,MATCH(Calculations!BG$9,HaverPull!$B:$B,0),MATCH(Calculations!$B23,HaverPull!$B$1:$XZ$1,0))</f>
        <v>0.88790999999999998</v>
      </c>
      <c r="BH22">
        <f>INDEX(HaverPull!$B:$XZ,MATCH(Calculations!BH$9,HaverPull!$B:$B,0),MATCH(Calculations!$B23,HaverPull!$B$1:$XZ$1,0))</f>
        <v>0.89415000000000011</v>
      </c>
      <c r="BI22">
        <f>INDEX(HaverPull!$B:$XZ,MATCH(Calculations!BI$9,HaverPull!$B:$B,0),MATCH(Calculations!$B23,HaverPull!$B$1:$XZ$1,0))</f>
        <v>0.89934999999999998</v>
      </c>
      <c r="BJ22">
        <f>INDEX(HaverPull!$B:$XZ,MATCH(Calculations!BJ$9,HaverPull!$B:$B,0),MATCH(Calculations!$B23,HaverPull!$B$1:$XZ$1,0))</f>
        <v>0.90644999999999998</v>
      </c>
      <c r="BK22">
        <f>INDEX(HaverPull!$B:$XZ,MATCH(Calculations!BK$9,HaverPull!$B:$B,0),MATCH(Calculations!$B23,HaverPull!$B$1:$XZ$1,0))</f>
        <v>0.91114000000000006</v>
      </c>
      <c r="BL22">
        <f>INDEX(HaverPull!$B:$XZ,MATCH(Calculations!BL$9,HaverPull!$B:$B,0),MATCH(Calculations!$B23,HaverPull!$B$1:$XZ$1,0))</f>
        <v>0.91720000000000002</v>
      </c>
      <c r="BM22">
        <f>INDEX(HaverPull!$B:$XZ,MATCH(Calculations!BM$9,HaverPull!$B:$B,0),MATCH(Calculations!$B23,HaverPull!$B$1:$XZ$1,0))</f>
        <v>0.92725999999999997</v>
      </c>
      <c r="BN22">
        <f>INDEX(HaverPull!$B:$XZ,MATCH(Calculations!BN$9,HaverPull!$B:$B,0),MATCH(Calculations!$B23,HaverPull!$B$1:$XZ$1,0))</f>
        <v>0.93452000000000002</v>
      </c>
      <c r="BO22">
        <f>INDEX(HaverPull!$B:$XZ,MATCH(Calculations!BO$9,HaverPull!$B:$B,0),MATCH(Calculations!$B23,HaverPull!$B$1:$XZ$1,0))</f>
        <v>0.93885000000000007</v>
      </c>
      <c r="BP22">
        <f>INDEX(HaverPull!$B:$XZ,MATCH(Calculations!BP$9,HaverPull!$B:$B,0),MATCH(Calculations!$B23,HaverPull!$B$1:$XZ$1,0))</f>
        <v>0.94608999999999999</v>
      </c>
      <c r="BQ22">
        <f>INDEX(HaverPull!$B:$XZ,MATCH(Calculations!BQ$9,HaverPull!$B:$B,0),MATCH(Calculations!$B23,HaverPull!$B$1:$XZ$1,0))</f>
        <v>0.95286000000000004</v>
      </c>
      <c r="BR22">
        <f>INDEX(HaverPull!$B:$XZ,MATCH(Calculations!BR$9,HaverPull!$B:$B,0),MATCH(Calculations!$B23,HaverPull!$B$1:$XZ$1,0))</f>
        <v>0.95121999999999995</v>
      </c>
      <c r="BS22">
        <f>INDEX(HaverPull!$B:$XZ,MATCH(Calculations!BS$9,HaverPull!$B:$B,0),MATCH(Calculations!$B23,HaverPull!$B$1:$XZ$1,0))</f>
        <v>0.96007999999999993</v>
      </c>
      <c r="BT22">
        <f>INDEX(HaverPull!$B:$XZ,MATCH(Calculations!BT$9,HaverPull!$B:$B,0),MATCH(Calculations!$B23,HaverPull!$B$1:$XZ$1,0))</f>
        <v>0.96770999999999996</v>
      </c>
      <c r="BU22">
        <f>INDEX(HaverPull!$B:$XZ,MATCH(Calculations!BU$9,HaverPull!$B:$B,0),MATCH(Calculations!$B23,HaverPull!$B$1:$XZ$1,0))</f>
        <v>0.97319</v>
      </c>
      <c r="BV22">
        <f>INDEX(HaverPull!$B:$XZ,MATCH(Calculations!BV$9,HaverPull!$B:$B,0),MATCH(Calculations!$B23,HaverPull!$B$1:$XZ$1,0))</f>
        <v>0.98296000000000006</v>
      </c>
      <c r="BW22">
        <f>INDEX(HaverPull!$B:$XZ,MATCH(Calculations!BW$9,HaverPull!$B:$B,0),MATCH(Calculations!$B23,HaverPull!$B$1:$XZ$1,0))</f>
        <v>0.99138999999999999</v>
      </c>
      <c r="BX22">
        <f>INDEX(HaverPull!$B:$XZ,MATCH(Calculations!BX$9,HaverPull!$B:$B,0),MATCH(Calculations!$B23,HaverPull!$B$1:$XZ$1,0))</f>
        <v>1.00177</v>
      </c>
      <c r="BY22">
        <f>INDEX(HaverPull!$B:$XZ,MATCH(Calculations!BY$9,HaverPull!$B:$B,0),MATCH(Calculations!$B23,HaverPull!$B$1:$XZ$1,0))</f>
        <v>1.01197</v>
      </c>
      <c r="BZ22">
        <f>INDEX(HaverPull!$B:$XZ,MATCH(Calculations!BZ$9,HaverPull!$B:$B,0),MATCH(Calculations!$B23,HaverPull!$B$1:$XZ$1,0))</f>
        <v>0.9974599999999999</v>
      </c>
      <c r="CA22">
        <f>INDEX(HaverPull!$B:$XZ,MATCH(Calculations!CA$9,HaverPull!$B:$B,0),MATCH(Calculations!$B23,HaverPull!$B$1:$XZ$1,0))</f>
        <v>0.99182000000000003</v>
      </c>
      <c r="CB22">
        <f>INDEX(HaverPull!$B:$XZ,MATCH(Calculations!CB$9,HaverPull!$B:$B,0),MATCH(Calculations!$B23,HaverPull!$B$1:$XZ$1,0))</f>
        <v>0.99626000000000003</v>
      </c>
      <c r="CC22">
        <f>INDEX(HaverPull!$B:$XZ,MATCH(Calculations!CC$9,HaverPull!$B:$B,0),MATCH(Calculations!$B23,HaverPull!$B$1:$XZ$1,0))</f>
        <v>1.0025299999999999</v>
      </c>
      <c r="CD22">
        <f>INDEX(HaverPull!$B:$XZ,MATCH(Calculations!CD$9,HaverPull!$B:$B,0),MATCH(Calculations!$B23,HaverPull!$B$1:$XZ$1,0))</f>
        <v>1.00936</v>
      </c>
      <c r="CE22">
        <f>INDEX(HaverPull!$B:$XZ,MATCH(Calculations!CE$9,HaverPull!$B:$B,0),MATCH(Calculations!$B23,HaverPull!$B$1:$XZ$1,0))</f>
        <v>1.0127899999999999</v>
      </c>
      <c r="CF22">
        <f>INDEX(HaverPull!$B:$XZ,MATCH(Calculations!CF$9,HaverPull!$B:$B,0),MATCH(Calculations!$B23,HaverPull!$B$1:$XZ$1,0))</f>
        <v>1.01393</v>
      </c>
      <c r="CG22">
        <f>INDEX(HaverPull!$B:$XZ,MATCH(Calculations!CG$9,HaverPull!$B:$B,0),MATCH(Calculations!$B23,HaverPull!$B$1:$XZ$1,0))</f>
        <v>1.0169299999999999</v>
      </c>
      <c r="CH22">
        <f>INDEX(HaverPull!$B:$XZ,MATCH(Calculations!CH$9,HaverPull!$B:$B,0),MATCH(Calculations!$B23,HaverPull!$B$1:$XZ$1,0))</f>
        <v>1.02233</v>
      </c>
      <c r="CI22">
        <f>INDEX(HaverPull!$B:$XZ,MATCH(Calculations!CI$9,HaverPull!$B:$B,0),MATCH(Calculations!$B23,HaverPull!$B$1:$XZ$1,0))</f>
        <v>1.02999</v>
      </c>
      <c r="CJ22">
        <f>INDEX(HaverPull!$B:$XZ,MATCH(Calculations!CJ$9,HaverPull!$B:$B,0),MATCH(Calculations!$B23,HaverPull!$B$1:$XZ$1,0))</f>
        <v>1.0404100000000001</v>
      </c>
      <c r="CK22">
        <f>INDEX(HaverPull!$B:$XZ,MATCH(Calculations!CK$9,HaverPull!$B:$B,0),MATCH(Calculations!$B23,HaverPull!$B$1:$XZ$1,0))</f>
        <v>1.04593</v>
      </c>
      <c r="CL22">
        <f>INDEX(HaverPull!$B:$XZ,MATCH(Calculations!CL$9,HaverPull!$B:$B,0),MATCH(Calculations!$B23,HaverPull!$B$1:$XZ$1,0))</f>
        <v>1.0495399999999999</v>
      </c>
      <c r="CM22">
        <f>INDEX(HaverPull!$B:$XZ,MATCH(Calculations!CM$9,HaverPull!$B:$B,0),MATCH(Calculations!$B23,HaverPull!$B$1:$XZ$1,0))</f>
        <v>1.05508</v>
      </c>
      <c r="CN22">
        <f>INDEX(HaverPull!$B:$XZ,MATCH(Calculations!CN$9,HaverPull!$B:$B,0),MATCH(Calculations!$B23,HaverPull!$B$1:$XZ$1,0))</f>
        <v>1.0585800000000001</v>
      </c>
      <c r="CO22">
        <f>INDEX(HaverPull!$B:$XZ,MATCH(Calculations!CO$9,HaverPull!$B:$B,0),MATCH(Calculations!$B23,HaverPull!$B$1:$XZ$1,0))</f>
        <v>1.06202</v>
      </c>
      <c r="CP22">
        <f>INDEX(HaverPull!$B:$XZ,MATCH(Calculations!CP$9,HaverPull!$B:$B,0),MATCH(Calculations!$B23,HaverPull!$B$1:$XZ$1,0))</f>
        <v>1.06673</v>
      </c>
      <c r="CQ22">
        <f>INDEX(HaverPull!$B:$XZ,MATCH(Calculations!CQ$9,HaverPull!$B:$B,0),MATCH(Calculations!$B23,HaverPull!$B$1:$XZ$1,0))</f>
        <v>1.0694900000000001</v>
      </c>
      <c r="CR22">
        <f>INDEX(HaverPull!$B:$XZ,MATCH(Calculations!CR$9,HaverPull!$B:$B,0),MATCH(Calculations!$B23,HaverPull!$B$1:$XZ$1,0))</f>
        <v>1.0707200000000001</v>
      </c>
      <c r="CS22">
        <f>INDEX(HaverPull!$B:$XZ,MATCH(Calculations!CS$9,HaverPull!$B:$B,0),MATCH(Calculations!$B23,HaverPull!$B$1:$XZ$1,0))</f>
        <v>1.07517</v>
      </c>
      <c r="CT22">
        <f>INDEX(HaverPull!$B:$XZ,MATCH(Calculations!CT$9,HaverPull!$B:$B,0),MATCH(Calculations!$B23,HaverPull!$B$1:$XZ$1,0))</f>
        <v>1.0778700000000001</v>
      </c>
      <c r="CU22">
        <f>INDEX(HaverPull!$B:$XZ,MATCH(Calculations!CU$9,HaverPull!$B:$B,0),MATCH(Calculations!$B23,HaverPull!$B$1:$XZ$1,0))</f>
        <v>1.0815300000000001</v>
      </c>
      <c r="CV22">
        <f>INDEX(HaverPull!$B:$XZ,MATCH(Calculations!CV$9,HaverPull!$B:$B,0),MATCH(Calculations!$B23,HaverPull!$B$1:$XZ$1,0))</f>
        <v>1.08775</v>
      </c>
      <c r="CW22" t="e">
        <f>INDEX(HaverPull!$B:$XZ,MATCH(Calculations!CW$9,HaverPull!$B:$B,0),MATCH(Calculations!$B23,HaverPull!$B$1:$XZ$1,0))</f>
        <v>#N/A</v>
      </c>
      <c r="CX22" t="e">
        <f>INDEX(HaverPull!$B:$XZ,MATCH(Calculations!CX$9,HaverPull!$B:$B,0),MATCH(Calculations!$B23,HaverPull!$B$1:$XZ$1,0))</f>
        <v>#N/A</v>
      </c>
      <c r="CY22" t="e">
        <f>INDEX(HaverPull!$B:$XZ,MATCH(Calculations!CY$9,HaverPull!$B:$B,0),MATCH(Calculations!$B23,HaverPull!$B$1:$XZ$1,0))</f>
        <v>#N/A</v>
      </c>
      <c r="CZ22" t="e">
        <f>INDEX(HaverPull!$B:$XZ,MATCH(Calculations!CZ$9,HaverPull!$B:$B,0),MATCH(Calculations!$B23,HaverPull!$B$1:$XZ$1,0))</f>
        <v>#N/A</v>
      </c>
      <c r="DA22" t="e">
        <f>INDEX(HaverPull!$B:$XZ,MATCH(Calculations!DA$9,HaverPull!$B:$B,0),MATCH(Calculations!$B23,HaverPull!$B$1:$XZ$1,0))</f>
        <v>#N/A</v>
      </c>
      <c r="DB22" t="e">
        <f>INDEX(HaverPull!$B:$XZ,MATCH(Calculations!DB$9,HaverPull!$B:$B,0),MATCH(Calculations!$B23,HaverPull!$B$1:$XZ$1,0))</f>
        <v>#N/A</v>
      </c>
      <c r="DC22" t="e">
        <f>INDEX(HaverPull!$B:$XZ,MATCH(Calculations!DC$9,HaverPull!$B:$B,0),MATCH(Calculations!$B23,HaverPull!$B$1:$XZ$1,0))</f>
        <v>#N/A</v>
      </c>
      <c r="DD22" t="e">
        <f>INDEX(HaverPull!$B:$XZ,MATCH(Calculations!DD$9,HaverPull!$B:$B,0),MATCH(Calculations!$B23,HaverPull!$B$1:$XZ$1,0))</f>
        <v>#N/A</v>
      </c>
      <c r="DE22" t="e">
        <f>INDEX(HaverPull!$B:$XZ,MATCH(Calculations!DE$9,HaverPull!$B:$B,0),MATCH(Calculations!$B23,HaverPull!$B$1:$XZ$1,0))</f>
        <v>#N/A</v>
      </c>
      <c r="DF22" t="e">
        <f>INDEX(HaverPull!$B:$XZ,MATCH(Calculations!DF$9,HaverPull!$B:$B,0),MATCH(Calculations!$B23,HaverPull!$B$1:$XZ$1,0))</f>
        <v>#N/A</v>
      </c>
      <c r="DG22" t="e">
        <f>INDEX(HaverPull!$B:$XZ,MATCH(Calculations!DG$9,HaverPull!$B:$B,0),MATCH(Calculations!$B23,HaverPull!$B$1:$XZ$1,0))</f>
        <v>#N/A</v>
      </c>
      <c r="DH22" t="e">
        <f>INDEX(HaverPull!$B:$XZ,MATCH(Calculations!DH$9,HaverPull!$B:$B,0),MATCH(Calculations!$B23,HaverPull!$B$1:$XZ$1,0))</f>
        <v>#N/A</v>
      </c>
      <c r="DI22" t="e">
        <f>INDEX(HaverPull!$B:$XZ,MATCH(Calculations!DI$9,HaverPull!$B:$B,0),MATCH(Calculations!$B23,HaverPull!$B$1:$XZ$1,0))</f>
        <v>#N/A</v>
      </c>
      <c r="DJ22" t="e">
        <f>INDEX(HaverPull!$B:$XZ,MATCH(Calculations!DJ$9,HaverPull!$B:$B,0),MATCH(Calculations!$B23,HaverPull!$B$1:$XZ$1,0))</f>
        <v>#N/A</v>
      </c>
    </row>
    <row r="23" spans="1:114" x14ac:dyDescent="0.25">
      <c r="A23" s="8" t="s">
        <v>208</v>
      </c>
      <c r="B23" s="9" t="s">
        <v>12</v>
      </c>
      <c r="C23">
        <f>INDEX(HaverPull!$B:$XZ,MATCH(Calculations!C$9,HaverPull!$B:$B,0),MATCH(Calculations!$B24,HaverPull!$B$1:$XZ$1,0))</f>
        <v>5890.8</v>
      </c>
      <c r="D23">
        <f>INDEX(HaverPull!$B:$XZ,MATCH(Calculations!D$9,HaverPull!$B:$B,0),MATCH(Calculations!$B24,HaverPull!$B$1:$XZ$1,0))</f>
        <v>5974.7</v>
      </c>
      <c r="E23">
        <f>INDEX(HaverPull!$B:$XZ,MATCH(Calculations!E$9,HaverPull!$B:$B,0),MATCH(Calculations!$B24,HaverPull!$B$1:$XZ$1,0))</f>
        <v>6029.5</v>
      </c>
      <c r="F23">
        <f>INDEX(HaverPull!$B:$XZ,MATCH(Calculations!F$9,HaverPull!$B:$B,0),MATCH(Calculations!$B24,HaverPull!$B$1:$XZ$1,0))</f>
        <v>6023.3</v>
      </c>
      <c r="G23">
        <f>INDEX(HaverPull!$B:$XZ,MATCH(Calculations!G$9,HaverPull!$B:$B,0),MATCH(Calculations!$B24,HaverPull!$B$1:$XZ$1,0))</f>
        <v>6054.9</v>
      </c>
      <c r="H23">
        <f>INDEX(HaverPull!$B:$XZ,MATCH(Calculations!H$9,HaverPull!$B:$B,0),MATCH(Calculations!$B24,HaverPull!$B$1:$XZ$1,0))</f>
        <v>6143.6</v>
      </c>
      <c r="I23">
        <f>INDEX(HaverPull!$B:$XZ,MATCH(Calculations!I$9,HaverPull!$B:$B,0),MATCH(Calculations!$B24,HaverPull!$B$1:$XZ$1,0))</f>
        <v>6218.4</v>
      </c>
      <c r="J23">
        <f>INDEX(HaverPull!$B:$XZ,MATCH(Calculations!J$9,HaverPull!$B:$B,0),MATCH(Calculations!$B24,HaverPull!$B$1:$XZ$1,0))</f>
        <v>6279.3</v>
      </c>
      <c r="K23">
        <f>INDEX(HaverPull!$B:$XZ,MATCH(Calculations!K$9,HaverPull!$B:$B,0),MATCH(Calculations!$B24,HaverPull!$B$1:$XZ$1,0))</f>
        <v>6380.8</v>
      </c>
      <c r="L23">
        <f>INDEX(HaverPull!$B:$XZ,MATCH(Calculations!L$9,HaverPull!$B:$B,0),MATCH(Calculations!$B24,HaverPull!$B$1:$XZ$1,0))</f>
        <v>6492.3</v>
      </c>
      <c r="M23">
        <f>INDEX(HaverPull!$B:$XZ,MATCH(Calculations!M$9,HaverPull!$B:$B,0),MATCH(Calculations!$B24,HaverPull!$B$1:$XZ$1,0))</f>
        <v>6586.5</v>
      </c>
      <c r="N23">
        <f>INDEX(HaverPull!$B:$XZ,MATCH(Calculations!N$9,HaverPull!$B:$B,0),MATCH(Calculations!$B24,HaverPull!$B$1:$XZ$1,0))</f>
        <v>6697.6</v>
      </c>
      <c r="O23">
        <f>INDEX(HaverPull!$B:$XZ,MATCH(Calculations!O$9,HaverPull!$B:$B,0),MATCH(Calculations!$B24,HaverPull!$B$1:$XZ$1,0))</f>
        <v>6748.2</v>
      </c>
      <c r="P23">
        <f>INDEX(HaverPull!$B:$XZ,MATCH(Calculations!P$9,HaverPull!$B:$B,0),MATCH(Calculations!$B24,HaverPull!$B$1:$XZ$1,0))</f>
        <v>6829.6</v>
      </c>
      <c r="Q23">
        <f>INDEX(HaverPull!$B:$XZ,MATCH(Calculations!Q$9,HaverPull!$B:$B,0),MATCH(Calculations!$B24,HaverPull!$B$1:$XZ$1,0))</f>
        <v>6904.2</v>
      </c>
      <c r="R23">
        <f>INDEX(HaverPull!$B:$XZ,MATCH(Calculations!R$9,HaverPull!$B:$B,0),MATCH(Calculations!$B24,HaverPull!$B$1:$XZ$1,0))</f>
        <v>7032.8</v>
      </c>
      <c r="S23">
        <f>INDEX(HaverPull!$B:$XZ,MATCH(Calculations!S$9,HaverPull!$B:$B,0),MATCH(Calculations!$B24,HaverPull!$B$1:$XZ$1,0))</f>
        <v>7136.3</v>
      </c>
      <c r="T23">
        <f>INDEX(HaverPull!$B:$XZ,MATCH(Calculations!T$9,HaverPull!$B:$B,0),MATCH(Calculations!$B24,HaverPull!$B$1:$XZ$1,0))</f>
        <v>7269.8</v>
      </c>
      <c r="U23">
        <f>INDEX(HaverPull!$B:$XZ,MATCH(Calculations!U$9,HaverPull!$B:$B,0),MATCH(Calculations!$B24,HaverPull!$B$1:$XZ$1,0))</f>
        <v>7352.3</v>
      </c>
      <c r="V23">
        <f>INDEX(HaverPull!$B:$XZ,MATCH(Calculations!V$9,HaverPull!$B:$B,0),MATCH(Calculations!$B24,HaverPull!$B$1:$XZ$1,0))</f>
        <v>7476.7</v>
      </c>
      <c r="W23">
        <f>INDEX(HaverPull!$B:$XZ,MATCH(Calculations!W$9,HaverPull!$B:$B,0),MATCH(Calculations!$B24,HaverPull!$B$1:$XZ$1,0))</f>
        <v>7545.3</v>
      </c>
      <c r="X23">
        <f>INDEX(HaverPull!$B:$XZ,MATCH(Calculations!X$9,HaverPull!$B:$B,0),MATCH(Calculations!$B24,HaverPull!$B$1:$XZ$1,0))</f>
        <v>7604.9</v>
      </c>
      <c r="Y23">
        <f>INDEX(HaverPull!$B:$XZ,MATCH(Calculations!Y$9,HaverPull!$B:$B,0),MATCH(Calculations!$B24,HaverPull!$B$1:$XZ$1,0))</f>
        <v>7706.5</v>
      </c>
      <c r="Z23">
        <f>INDEX(HaverPull!$B:$XZ,MATCH(Calculations!Z$9,HaverPull!$B:$B,0),MATCH(Calculations!$B24,HaverPull!$B$1:$XZ$1,0))</f>
        <v>7799.5</v>
      </c>
      <c r="AA23">
        <f>INDEX(HaverPull!$B:$XZ,MATCH(Calculations!AA$9,HaverPull!$B:$B,0),MATCH(Calculations!$B24,HaverPull!$B$1:$XZ$1,0))</f>
        <v>7893.1</v>
      </c>
      <c r="AB23">
        <f>INDEX(HaverPull!$B:$XZ,MATCH(Calculations!AB$9,HaverPull!$B:$B,0),MATCH(Calculations!$B24,HaverPull!$B$1:$XZ$1,0))</f>
        <v>8061.5</v>
      </c>
      <c r="AC23">
        <f>INDEX(HaverPull!$B:$XZ,MATCH(Calculations!AC$9,HaverPull!$B:$B,0),MATCH(Calculations!$B24,HaverPull!$B$1:$XZ$1,0))</f>
        <v>8159</v>
      </c>
      <c r="AD23">
        <f>INDEX(HaverPull!$B:$XZ,MATCH(Calculations!AD$9,HaverPull!$B:$B,0),MATCH(Calculations!$B24,HaverPull!$B$1:$XZ$1,0))</f>
        <v>8287.1</v>
      </c>
      <c r="AE23">
        <f>INDEX(HaverPull!$B:$XZ,MATCH(Calculations!AE$9,HaverPull!$B:$B,0),MATCH(Calculations!$B24,HaverPull!$B$1:$XZ$1,0))</f>
        <v>8402.1</v>
      </c>
      <c r="AF23">
        <f>INDEX(HaverPull!$B:$XZ,MATCH(Calculations!AF$9,HaverPull!$B:$B,0),MATCH(Calculations!$B24,HaverPull!$B$1:$XZ$1,0))</f>
        <v>8551.9</v>
      </c>
      <c r="AG23">
        <f>INDEX(HaverPull!$B:$XZ,MATCH(Calculations!AG$9,HaverPull!$B:$B,0),MATCH(Calculations!$B24,HaverPull!$B$1:$XZ$1,0))</f>
        <v>8691.7999999999993</v>
      </c>
      <c r="AH23">
        <f>INDEX(HaverPull!$B:$XZ,MATCH(Calculations!AH$9,HaverPull!$B:$B,0),MATCH(Calculations!$B24,HaverPull!$B$1:$XZ$1,0))</f>
        <v>8788.2999999999993</v>
      </c>
      <c r="AI23">
        <f>INDEX(HaverPull!$B:$XZ,MATCH(Calculations!AI$9,HaverPull!$B:$B,0),MATCH(Calculations!$B24,HaverPull!$B$1:$XZ$1,0))</f>
        <v>8889.7000000000007</v>
      </c>
      <c r="AJ23">
        <f>INDEX(HaverPull!$B:$XZ,MATCH(Calculations!AJ$9,HaverPull!$B:$B,0),MATCH(Calculations!$B24,HaverPull!$B$1:$XZ$1,0))</f>
        <v>8994.7000000000007</v>
      </c>
      <c r="AK23">
        <f>INDEX(HaverPull!$B:$XZ,MATCH(Calculations!AK$9,HaverPull!$B:$B,0),MATCH(Calculations!$B24,HaverPull!$B$1:$XZ$1,0))</f>
        <v>9146.5</v>
      </c>
      <c r="AL23">
        <f>INDEX(HaverPull!$B:$XZ,MATCH(Calculations!AL$9,HaverPull!$B:$B,0),MATCH(Calculations!$B24,HaverPull!$B$1:$XZ$1,0))</f>
        <v>9325.7000000000007</v>
      </c>
      <c r="AM23">
        <f>INDEX(HaverPull!$B:$XZ,MATCH(Calculations!AM$9,HaverPull!$B:$B,0),MATCH(Calculations!$B24,HaverPull!$B$1:$XZ$1,0))</f>
        <v>9447.1</v>
      </c>
      <c r="AN23">
        <f>INDEX(HaverPull!$B:$XZ,MATCH(Calculations!AN$9,HaverPull!$B:$B,0),MATCH(Calculations!$B24,HaverPull!$B$1:$XZ$1,0))</f>
        <v>9557</v>
      </c>
      <c r="AO23">
        <f>INDEX(HaverPull!$B:$XZ,MATCH(Calculations!AO$9,HaverPull!$B:$B,0),MATCH(Calculations!$B24,HaverPull!$B$1:$XZ$1,0))</f>
        <v>9712.2999999999993</v>
      </c>
      <c r="AP23">
        <f>INDEX(HaverPull!$B:$XZ,MATCH(Calculations!AP$9,HaverPull!$B:$B,0),MATCH(Calculations!$B24,HaverPull!$B$1:$XZ$1,0))</f>
        <v>9926.1</v>
      </c>
      <c r="AQ23">
        <f>INDEX(HaverPull!$B:$XZ,MATCH(Calculations!AQ$9,HaverPull!$B:$B,0),MATCH(Calculations!$B24,HaverPull!$B$1:$XZ$1,0))</f>
        <v>10031</v>
      </c>
      <c r="AR23">
        <f>INDEX(HaverPull!$B:$XZ,MATCH(Calculations!AR$9,HaverPull!$B:$B,0),MATCH(Calculations!$B24,HaverPull!$B$1:$XZ$1,0))</f>
        <v>10278.299999999999</v>
      </c>
      <c r="AS23">
        <f>INDEX(HaverPull!$B:$XZ,MATCH(Calculations!AS$9,HaverPull!$B:$B,0),MATCH(Calculations!$B24,HaverPull!$B$1:$XZ$1,0))</f>
        <v>10357.4</v>
      </c>
      <c r="AT23">
        <f>INDEX(HaverPull!$B:$XZ,MATCH(Calculations!AT$9,HaverPull!$B:$B,0),MATCH(Calculations!$B24,HaverPull!$B$1:$XZ$1,0))</f>
        <v>10472.299999999999</v>
      </c>
      <c r="AU23">
        <f>INDEX(HaverPull!$B:$XZ,MATCH(Calculations!AU$9,HaverPull!$B:$B,0),MATCH(Calculations!$B24,HaverPull!$B$1:$XZ$1,0))</f>
        <v>10508.1</v>
      </c>
      <c r="AV23">
        <f>INDEX(HaverPull!$B:$XZ,MATCH(Calculations!AV$9,HaverPull!$B:$B,0),MATCH(Calculations!$B24,HaverPull!$B$1:$XZ$1,0))</f>
        <v>10638.4</v>
      </c>
      <c r="AW23">
        <f>INDEX(HaverPull!$B:$XZ,MATCH(Calculations!AW$9,HaverPull!$B:$B,0),MATCH(Calculations!$B24,HaverPull!$B$1:$XZ$1,0))</f>
        <v>10639.5</v>
      </c>
      <c r="AX23">
        <f>INDEX(HaverPull!$B:$XZ,MATCH(Calculations!AX$9,HaverPull!$B:$B,0),MATCH(Calculations!$B24,HaverPull!$B$1:$XZ$1,0))</f>
        <v>10701.3</v>
      </c>
      <c r="AY23">
        <f>INDEX(HaverPull!$B:$XZ,MATCH(Calculations!AY$9,HaverPull!$B:$B,0),MATCH(Calculations!$B24,HaverPull!$B$1:$XZ$1,0))</f>
        <v>10834.4</v>
      </c>
      <c r="AZ23">
        <f>INDEX(HaverPull!$B:$XZ,MATCH(Calculations!AZ$9,HaverPull!$B:$B,0),MATCH(Calculations!$B24,HaverPull!$B$1:$XZ$1,0))</f>
        <v>10934.8</v>
      </c>
      <c r="BA23">
        <f>INDEX(HaverPull!$B:$XZ,MATCH(Calculations!BA$9,HaverPull!$B:$B,0),MATCH(Calculations!$B24,HaverPull!$B$1:$XZ$1,0))</f>
        <v>11037.1</v>
      </c>
      <c r="BB23">
        <f>INDEX(HaverPull!$B:$XZ,MATCH(Calculations!BB$9,HaverPull!$B:$B,0),MATCH(Calculations!$B24,HaverPull!$B$1:$XZ$1,0))</f>
        <v>11103.8</v>
      </c>
      <c r="BC23">
        <f>INDEX(HaverPull!$B:$XZ,MATCH(Calculations!BC$9,HaverPull!$B:$B,0),MATCH(Calculations!$B24,HaverPull!$B$1:$XZ$1,0))</f>
        <v>11230.1</v>
      </c>
      <c r="BD23">
        <f>INDEX(HaverPull!$B:$XZ,MATCH(Calculations!BD$9,HaverPull!$B:$B,0),MATCH(Calculations!$B24,HaverPull!$B$1:$XZ$1,0))</f>
        <v>11370.7</v>
      </c>
      <c r="BE23">
        <f>INDEX(HaverPull!$B:$XZ,MATCH(Calculations!BE$9,HaverPull!$B:$B,0),MATCH(Calculations!$B24,HaverPull!$B$1:$XZ$1,0))</f>
        <v>11625.1</v>
      </c>
      <c r="BF23">
        <f>INDEX(HaverPull!$B:$XZ,MATCH(Calculations!BF$9,HaverPull!$B:$B,0),MATCH(Calculations!$B24,HaverPull!$B$1:$XZ$1,0))</f>
        <v>11816.8</v>
      </c>
      <c r="BG23">
        <f>INDEX(HaverPull!$B:$XZ,MATCH(Calculations!BG$9,HaverPull!$B:$B,0),MATCH(Calculations!$B24,HaverPull!$B$1:$XZ$1,0))</f>
        <v>11988.4</v>
      </c>
      <c r="BH23">
        <f>INDEX(HaverPull!$B:$XZ,MATCH(Calculations!BH$9,HaverPull!$B:$B,0),MATCH(Calculations!$B24,HaverPull!$B$1:$XZ$1,0))</f>
        <v>12181.4</v>
      </c>
      <c r="BI23">
        <f>INDEX(HaverPull!$B:$XZ,MATCH(Calculations!BI$9,HaverPull!$B:$B,0),MATCH(Calculations!$B24,HaverPull!$B$1:$XZ$1,0))</f>
        <v>12367.7</v>
      </c>
      <c r="BJ23">
        <f>INDEX(HaverPull!$B:$XZ,MATCH(Calculations!BJ$9,HaverPull!$B:$B,0),MATCH(Calculations!$B24,HaverPull!$B$1:$XZ$1,0))</f>
        <v>12562.2</v>
      </c>
      <c r="BK23">
        <f>INDEX(HaverPull!$B:$XZ,MATCH(Calculations!BK$9,HaverPull!$B:$B,0),MATCH(Calculations!$B24,HaverPull!$B$1:$XZ$1,0))</f>
        <v>12813.7</v>
      </c>
      <c r="BL23">
        <f>INDEX(HaverPull!$B:$XZ,MATCH(Calculations!BL$9,HaverPull!$B:$B,0),MATCH(Calculations!$B24,HaverPull!$B$1:$XZ$1,0))</f>
        <v>12974.1</v>
      </c>
      <c r="BM23">
        <f>INDEX(HaverPull!$B:$XZ,MATCH(Calculations!BM$9,HaverPull!$B:$B,0),MATCH(Calculations!$B24,HaverPull!$B$1:$XZ$1,0))</f>
        <v>13205.4</v>
      </c>
      <c r="BN23">
        <f>INDEX(HaverPull!$B:$XZ,MATCH(Calculations!BN$9,HaverPull!$B:$B,0),MATCH(Calculations!$B24,HaverPull!$B$1:$XZ$1,0))</f>
        <v>13381.6</v>
      </c>
      <c r="BO23">
        <f>INDEX(HaverPull!$B:$XZ,MATCH(Calculations!BO$9,HaverPull!$B:$B,0),MATCH(Calculations!$B24,HaverPull!$B$1:$XZ$1,0))</f>
        <v>13648.9</v>
      </c>
      <c r="BP23">
        <f>INDEX(HaverPull!$B:$XZ,MATCH(Calculations!BP$9,HaverPull!$B:$B,0),MATCH(Calculations!$B24,HaverPull!$B$1:$XZ$1,0))</f>
        <v>13799.8</v>
      </c>
      <c r="BQ23">
        <f>INDEX(HaverPull!$B:$XZ,MATCH(Calculations!BQ$9,HaverPull!$B:$B,0),MATCH(Calculations!$B24,HaverPull!$B$1:$XZ$1,0))</f>
        <v>13908.5</v>
      </c>
      <c r="BR23">
        <f>INDEX(HaverPull!$B:$XZ,MATCH(Calculations!BR$9,HaverPull!$B:$B,0),MATCH(Calculations!$B24,HaverPull!$B$1:$XZ$1,0))</f>
        <v>14066.4</v>
      </c>
      <c r="BS23">
        <f>INDEX(HaverPull!$B:$XZ,MATCH(Calculations!BS$9,HaverPull!$B:$B,0),MATCH(Calculations!$B24,HaverPull!$B$1:$XZ$1,0))</f>
        <v>14233.2</v>
      </c>
      <c r="BT23">
        <f>INDEX(HaverPull!$B:$XZ,MATCH(Calculations!BT$9,HaverPull!$B:$B,0),MATCH(Calculations!$B24,HaverPull!$B$1:$XZ$1,0))</f>
        <v>14422.3</v>
      </c>
      <c r="BU23">
        <f>INDEX(HaverPull!$B:$XZ,MATCH(Calculations!BU$9,HaverPull!$B:$B,0),MATCH(Calculations!$B24,HaverPull!$B$1:$XZ$1,0))</f>
        <v>14569.7</v>
      </c>
      <c r="BV23">
        <f>INDEX(HaverPull!$B:$XZ,MATCH(Calculations!BV$9,HaverPull!$B:$B,0),MATCH(Calculations!$B24,HaverPull!$B$1:$XZ$1,0))</f>
        <v>14685.3</v>
      </c>
      <c r="BW23">
        <f>INDEX(HaverPull!$B:$XZ,MATCH(Calculations!BW$9,HaverPull!$B:$B,0),MATCH(Calculations!$B24,HaverPull!$B$1:$XZ$1,0))</f>
        <v>14668.4</v>
      </c>
      <c r="BX23">
        <f>INDEX(HaverPull!$B:$XZ,MATCH(Calculations!BX$9,HaverPull!$B:$B,0),MATCH(Calculations!$B24,HaverPull!$B$1:$XZ$1,0))</f>
        <v>14813</v>
      </c>
      <c r="BY23">
        <f>INDEX(HaverPull!$B:$XZ,MATCH(Calculations!BY$9,HaverPull!$B:$B,0),MATCH(Calculations!$B24,HaverPull!$B$1:$XZ$1,0))</f>
        <v>14843</v>
      </c>
      <c r="BZ23">
        <f>INDEX(HaverPull!$B:$XZ,MATCH(Calculations!BZ$9,HaverPull!$B:$B,0),MATCH(Calculations!$B24,HaverPull!$B$1:$XZ$1,0))</f>
        <v>14549.9</v>
      </c>
      <c r="CA23">
        <f>INDEX(HaverPull!$B:$XZ,MATCH(Calculations!CA$9,HaverPull!$B:$B,0),MATCH(Calculations!$B24,HaverPull!$B$1:$XZ$1,0))</f>
        <v>14383.9</v>
      </c>
      <c r="CB23">
        <f>INDEX(HaverPull!$B:$XZ,MATCH(Calculations!CB$9,HaverPull!$B:$B,0),MATCH(Calculations!$B24,HaverPull!$B$1:$XZ$1,0))</f>
        <v>14340.4</v>
      </c>
      <c r="CC23">
        <f>INDEX(HaverPull!$B:$XZ,MATCH(Calculations!CC$9,HaverPull!$B:$B,0),MATCH(Calculations!$B24,HaverPull!$B$1:$XZ$1,0))</f>
        <v>14384.1</v>
      </c>
      <c r="CD23">
        <f>INDEX(HaverPull!$B:$XZ,MATCH(Calculations!CD$9,HaverPull!$B:$B,0),MATCH(Calculations!$B24,HaverPull!$B$1:$XZ$1,0))</f>
        <v>14566.5</v>
      </c>
      <c r="CE23">
        <f>INDEX(HaverPull!$B:$XZ,MATCH(Calculations!CE$9,HaverPull!$B:$B,0),MATCH(Calculations!$B24,HaverPull!$B$1:$XZ$1,0))</f>
        <v>14681.1</v>
      </c>
      <c r="CF23">
        <f>INDEX(HaverPull!$B:$XZ,MATCH(Calculations!CF$9,HaverPull!$B:$B,0),MATCH(Calculations!$B24,HaverPull!$B$1:$XZ$1,0))</f>
        <v>14888.6</v>
      </c>
      <c r="CG23">
        <f>INDEX(HaverPull!$B:$XZ,MATCH(Calculations!CG$9,HaverPull!$B:$B,0),MATCH(Calculations!$B24,HaverPull!$B$1:$XZ$1,0))</f>
        <v>15057.7</v>
      </c>
      <c r="CH23">
        <f>INDEX(HaverPull!$B:$XZ,MATCH(Calculations!CH$9,HaverPull!$B:$B,0),MATCH(Calculations!$B24,HaverPull!$B$1:$XZ$1,0))</f>
        <v>15230.2</v>
      </c>
      <c r="CI23">
        <f>INDEX(HaverPull!$B:$XZ,MATCH(Calculations!CI$9,HaverPull!$B:$B,0),MATCH(Calculations!$B24,HaverPull!$B$1:$XZ$1,0))</f>
        <v>15238.4</v>
      </c>
      <c r="CJ23">
        <f>INDEX(HaverPull!$B:$XZ,MATCH(Calculations!CJ$9,HaverPull!$B:$B,0),MATCH(Calculations!$B24,HaverPull!$B$1:$XZ$1,0))</f>
        <v>15460.9</v>
      </c>
      <c r="CK23">
        <f>INDEX(HaverPull!$B:$XZ,MATCH(Calculations!CK$9,HaverPull!$B:$B,0),MATCH(Calculations!$B24,HaverPull!$B$1:$XZ$1,0))</f>
        <v>15587.1</v>
      </c>
      <c r="CL23">
        <f>INDEX(HaverPull!$B:$XZ,MATCH(Calculations!CL$9,HaverPull!$B:$B,0),MATCH(Calculations!$B24,HaverPull!$B$1:$XZ$1,0))</f>
        <v>15785.3</v>
      </c>
      <c r="CM23">
        <f>INDEX(HaverPull!$B:$XZ,MATCH(Calculations!CM$9,HaverPull!$B:$B,0),MATCH(Calculations!$B24,HaverPull!$B$1:$XZ$1,0))</f>
        <v>15956.5</v>
      </c>
      <c r="CN23">
        <f>INDEX(HaverPull!$B:$XZ,MATCH(Calculations!CN$9,HaverPull!$B:$B,0),MATCH(Calculations!$B24,HaverPull!$B$1:$XZ$1,0))</f>
        <v>16094.7</v>
      </c>
      <c r="CO23">
        <f>INDEX(HaverPull!$B:$XZ,MATCH(Calculations!CO$9,HaverPull!$B:$B,0),MATCH(Calculations!$B24,HaverPull!$B$1:$XZ$1,0))</f>
        <v>16268.9</v>
      </c>
      <c r="CP23">
        <f>INDEX(HaverPull!$B:$XZ,MATCH(Calculations!CP$9,HaverPull!$B:$B,0),MATCH(Calculations!$B24,HaverPull!$B$1:$XZ$1,0))</f>
        <v>16332.5</v>
      </c>
      <c r="CQ23">
        <f>INDEX(HaverPull!$B:$XZ,MATCH(Calculations!CQ$9,HaverPull!$B:$B,0),MATCH(Calculations!$B24,HaverPull!$B$1:$XZ$1,0))</f>
        <v>16502.400000000001</v>
      </c>
      <c r="CR23">
        <f>INDEX(HaverPull!$B:$XZ,MATCH(Calculations!CR$9,HaverPull!$B:$B,0),MATCH(Calculations!$B24,HaverPull!$B$1:$XZ$1,0))</f>
        <v>16619.2</v>
      </c>
      <c r="CS23">
        <f>INDEX(HaverPull!$B:$XZ,MATCH(Calculations!CS$9,HaverPull!$B:$B,0),MATCH(Calculations!$B24,HaverPull!$B$1:$XZ$1,0))</f>
        <v>16872.3</v>
      </c>
      <c r="CT23">
        <f>INDEX(HaverPull!$B:$XZ,MATCH(Calculations!CT$9,HaverPull!$B:$B,0),MATCH(Calculations!$B24,HaverPull!$B$1:$XZ$1,0))</f>
        <v>17078.3</v>
      </c>
      <c r="CU23">
        <f>INDEX(HaverPull!$B:$XZ,MATCH(Calculations!CU$9,HaverPull!$B:$B,0),MATCH(Calculations!$B24,HaverPull!$B$1:$XZ$1,0))</f>
        <v>17044</v>
      </c>
      <c r="CV23">
        <f>INDEX(HaverPull!$B:$XZ,MATCH(Calculations!CV$9,HaverPull!$B:$B,0),MATCH(Calculations!$B24,HaverPull!$B$1:$XZ$1,0))</f>
        <v>17311.3</v>
      </c>
      <c r="CW23" t="e">
        <f>INDEX(HaverPull!$B:$XZ,MATCH(Calculations!CW$9,HaverPull!$B:$B,0),MATCH(Calculations!$B24,HaverPull!$B$1:$XZ$1,0))</f>
        <v>#N/A</v>
      </c>
      <c r="CX23" t="e">
        <f>INDEX(HaverPull!$B:$XZ,MATCH(Calculations!CX$9,HaverPull!$B:$B,0),MATCH(Calculations!$B24,HaverPull!$B$1:$XZ$1,0))</f>
        <v>#N/A</v>
      </c>
      <c r="CY23" t="e">
        <f>INDEX(HaverPull!$B:$XZ,MATCH(Calculations!CY$9,HaverPull!$B:$B,0),MATCH(Calculations!$B24,HaverPull!$B$1:$XZ$1,0))</f>
        <v>#N/A</v>
      </c>
      <c r="CZ23" t="e">
        <f>INDEX(HaverPull!$B:$XZ,MATCH(Calculations!CZ$9,HaverPull!$B:$B,0),MATCH(Calculations!$B24,HaverPull!$B$1:$XZ$1,0))</f>
        <v>#N/A</v>
      </c>
      <c r="DA23" t="e">
        <f>INDEX(HaverPull!$B:$XZ,MATCH(Calculations!DA$9,HaverPull!$B:$B,0),MATCH(Calculations!$B24,HaverPull!$B$1:$XZ$1,0))</f>
        <v>#N/A</v>
      </c>
      <c r="DB23" t="e">
        <f>INDEX(HaverPull!$B:$XZ,MATCH(Calculations!DB$9,HaverPull!$B:$B,0),MATCH(Calculations!$B24,HaverPull!$B$1:$XZ$1,0))</f>
        <v>#N/A</v>
      </c>
      <c r="DC23" t="e">
        <f>INDEX(HaverPull!$B:$XZ,MATCH(Calculations!DC$9,HaverPull!$B:$B,0),MATCH(Calculations!$B24,HaverPull!$B$1:$XZ$1,0))</f>
        <v>#N/A</v>
      </c>
      <c r="DD23" t="e">
        <f>INDEX(HaverPull!$B:$XZ,MATCH(Calculations!DD$9,HaverPull!$B:$B,0),MATCH(Calculations!$B24,HaverPull!$B$1:$XZ$1,0))</f>
        <v>#N/A</v>
      </c>
      <c r="DE23" t="e">
        <f>INDEX(HaverPull!$B:$XZ,MATCH(Calculations!DE$9,HaverPull!$B:$B,0),MATCH(Calculations!$B24,HaverPull!$B$1:$XZ$1,0))</f>
        <v>#N/A</v>
      </c>
      <c r="DF23" t="e">
        <f>INDEX(HaverPull!$B:$XZ,MATCH(Calculations!DF$9,HaverPull!$B:$B,0),MATCH(Calculations!$B24,HaverPull!$B$1:$XZ$1,0))</f>
        <v>#N/A</v>
      </c>
      <c r="DG23" t="e">
        <f>INDEX(HaverPull!$B:$XZ,MATCH(Calculations!DG$9,HaverPull!$B:$B,0),MATCH(Calculations!$B24,HaverPull!$B$1:$XZ$1,0))</f>
        <v>#N/A</v>
      </c>
      <c r="DH23" t="e">
        <f>INDEX(HaverPull!$B:$XZ,MATCH(Calculations!DH$9,HaverPull!$B:$B,0),MATCH(Calculations!$B24,HaverPull!$B$1:$XZ$1,0))</f>
        <v>#N/A</v>
      </c>
      <c r="DI23" t="e">
        <f>INDEX(HaverPull!$B:$XZ,MATCH(Calculations!DI$9,HaverPull!$B:$B,0),MATCH(Calculations!$B24,HaverPull!$B$1:$XZ$1,0))</f>
        <v>#N/A</v>
      </c>
      <c r="DJ23" t="e">
        <f>INDEX(HaverPull!$B:$XZ,MATCH(Calculations!DJ$9,HaverPull!$B:$B,0),MATCH(Calculations!$B24,HaverPull!$B$1:$XZ$1,0))</f>
        <v>#N/A</v>
      </c>
    </row>
    <row r="24" spans="1:114" x14ac:dyDescent="0.25">
      <c r="A24" s="8" t="s">
        <v>209</v>
      </c>
      <c r="B24" t="s">
        <v>186</v>
      </c>
      <c r="C24">
        <f>INDEX(HaverPull!$B:$XZ,MATCH(Calculations!C$9,HaverPull!$B:$B,0),MATCH(Calculations!$B25,HaverPull!$B$1:$XZ$1,0))</f>
        <v>1.3</v>
      </c>
      <c r="D24">
        <f>INDEX(HaverPull!$B:$XZ,MATCH(Calculations!D$9,HaverPull!$B:$B,0),MATCH(Calculations!$B25,HaverPull!$B$1:$XZ$1,0))</f>
        <v>0.2</v>
      </c>
      <c r="E24">
        <f>INDEX(HaverPull!$B:$XZ,MATCH(Calculations!E$9,HaverPull!$B:$B,0),MATCH(Calculations!$B25,HaverPull!$B$1:$XZ$1,0))</f>
        <v>-0.05</v>
      </c>
      <c r="F24">
        <f>INDEX(HaverPull!$B:$XZ,MATCH(Calculations!F$9,HaverPull!$B:$B,0),MATCH(Calculations!$B25,HaverPull!$B$1:$XZ$1,0))</f>
        <v>0.76</v>
      </c>
      <c r="G24">
        <f>INDEX(HaverPull!$B:$XZ,MATCH(Calculations!G$9,HaverPull!$B:$B,0),MATCH(Calculations!$B25,HaverPull!$B$1:$XZ$1,0))</f>
        <v>0.41</v>
      </c>
      <c r="H24">
        <f>INDEX(HaverPull!$B:$XZ,MATCH(Calculations!H$9,HaverPull!$B:$B,0),MATCH(Calculations!$B25,HaverPull!$B$1:$XZ$1,0))</f>
        <v>0.3</v>
      </c>
      <c r="I24">
        <f>INDEX(HaverPull!$B:$XZ,MATCH(Calculations!I$9,HaverPull!$B:$B,0),MATCH(Calculations!$B25,HaverPull!$B$1:$XZ$1,0))</f>
        <v>-0.3</v>
      </c>
      <c r="J24">
        <f>INDEX(HaverPull!$B:$XZ,MATCH(Calculations!J$9,HaverPull!$B:$B,0),MATCH(Calculations!$B25,HaverPull!$B$1:$XZ$1,0))</f>
        <v>-0.31</v>
      </c>
      <c r="K24">
        <f>INDEX(HaverPull!$B:$XZ,MATCH(Calculations!K$9,HaverPull!$B:$B,0),MATCH(Calculations!$B25,HaverPull!$B$1:$XZ$1,0))</f>
        <v>0.67</v>
      </c>
      <c r="L24">
        <f>INDEX(HaverPull!$B:$XZ,MATCH(Calculations!L$9,HaverPull!$B:$B,0),MATCH(Calculations!$B25,HaverPull!$B$1:$XZ$1,0))</f>
        <v>-0.08</v>
      </c>
      <c r="M24">
        <f>INDEX(HaverPull!$B:$XZ,MATCH(Calculations!M$9,HaverPull!$B:$B,0),MATCH(Calculations!$B25,HaverPull!$B$1:$XZ$1,0))</f>
        <v>0.45</v>
      </c>
      <c r="N24">
        <f>INDEX(HaverPull!$B:$XZ,MATCH(Calculations!N$9,HaverPull!$B:$B,0),MATCH(Calculations!$B25,HaverPull!$B$1:$XZ$1,0))</f>
        <v>-0.16</v>
      </c>
      <c r="O24">
        <f>INDEX(HaverPull!$B:$XZ,MATCH(Calculations!O$9,HaverPull!$B:$B,0),MATCH(Calculations!$B25,HaverPull!$B$1:$XZ$1,0))</f>
        <v>-0.92</v>
      </c>
      <c r="P24">
        <f>INDEX(HaverPull!$B:$XZ,MATCH(Calculations!P$9,HaverPull!$B:$B,0),MATCH(Calculations!$B25,HaverPull!$B$1:$XZ$1,0))</f>
        <v>0.09</v>
      </c>
      <c r="Q24">
        <f>INDEX(HaverPull!$B:$XZ,MATCH(Calculations!Q$9,HaverPull!$B:$B,0),MATCH(Calculations!$B25,HaverPull!$B$1:$XZ$1,0))</f>
        <v>0.17</v>
      </c>
      <c r="R24">
        <f>INDEX(HaverPull!$B:$XZ,MATCH(Calculations!R$9,HaverPull!$B:$B,0),MATCH(Calculations!$B25,HaverPull!$B$1:$XZ$1,0))</f>
        <v>0.18</v>
      </c>
      <c r="S24">
        <f>INDEX(HaverPull!$B:$XZ,MATCH(Calculations!S$9,HaverPull!$B:$B,0),MATCH(Calculations!$B25,HaverPull!$B$1:$XZ$1,0))</f>
        <v>-0.97</v>
      </c>
      <c r="T24">
        <f>INDEX(HaverPull!$B:$XZ,MATCH(Calculations!T$9,HaverPull!$B:$B,0),MATCH(Calculations!$B25,HaverPull!$B$1:$XZ$1,0))</f>
        <v>0.46</v>
      </c>
      <c r="U24">
        <f>INDEX(HaverPull!$B:$XZ,MATCH(Calculations!U$9,HaverPull!$B:$B,0),MATCH(Calculations!$B25,HaverPull!$B$1:$XZ$1,0))</f>
        <v>1.29</v>
      </c>
      <c r="V24">
        <f>INDEX(HaverPull!$B:$XZ,MATCH(Calculations!V$9,HaverPull!$B:$B,0),MATCH(Calculations!$B25,HaverPull!$B$1:$XZ$1,0))</f>
        <v>-0.68</v>
      </c>
      <c r="W24">
        <f>INDEX(HaverPull!$B:$XZ,MATCH(Calculations!W$9,HaverPull!$B:$B,0),MATCH(Calculations!$B25,HaverPull!$B$1:$XZ$1,0))</f>
        <v>0.16</v>
      </c>
      <c r="X24">
        <f>INDEX(HaverPull!$B:$XZ,MATCH(Calculations!X$9,HaverPull!$B:$B,0),MATCH(Calculations!$B25,HaverPull!$B$1:$XZ$1,0))</f>
        <v>0.41</v>
      </c>
      <c r="Y24">
        <f>INDEX(HaverPull!$B:$XZ,MATCH(Calculations!Y$9,HaverPull!$B:$B,0),MATCH(Calculations!$B25,HaverPull!$B$1:$XZ$1,0))</f>
        <v>-0.19</v>
      </c>
      <c r="Z24">
        <f>INDEX(HaverPull!$B:$XZ,MATCH(Calculations!Z$9,HaverPull!$B:$B,0),MATCH(Calculations!$B25,HaverPull!$B$1:$XZ$1,0))</f>
        <v>-0.66</v>
      </c>
      <c r="AA24">
        <f>INDEX(HaverPull!$B:$XZ,MATCH(Calculations!AA$9,HaverPull!$B:$B,0),MATCH(Calculations!$B25,HaverPull!$B$1:$XZ$1,0))</f>
        <v>0.17</v>
      </c>
      <c r="AB24">
        <f>INDEX(HaverPull!$B:$XZ,MATCH(Calculations!AB$9,HaverPull!$B:$B,0),MATCH(Calculations!$B25,HaverPull!$B$1:$XZ$1,0))</f>
        <v>1.22</v>
      </c>
      <c r="AC24">
        <f>INDEX(HaverPull!$B:$XZ,MATCH(Calculations!AC$9,HaverPull!$B:$B,0),MATCH(Calculations!$B25,HaverPull!$B$1:$XZ$1,0))</f>
        <v>0.08</v>
      </c>
      <c r="AD24">
        <f>INDEX(HaverPull!$B:$XZ,MATCH(Calculations!AD$9,HaverPull!$B:$B,0),MATCH(Calculations!$B25,HaverPull!$B$1:$XZ$1,0))</f>
        <v>0.53</v>
      </c>
      <c r="AE24">
        <f>INDEX(HaverPull!$B:$XZ,MATCH(Calculations!AE$9,HaverPull!$B:$B,0),MATCH(Calculations!$B25,HaverPull!$B$1:$XZ$1,0))</f>
        <v>-0.04</v>
      </c>
      <c r="AF24">
        <f>INDEX(HaverPull!$B:$XZ,MATCH(Calculations!AF$9,HaverPull!$B:$B,0),MATCH(Calculations!$B25,HaverPull!$B$1:$XZ$1,0))</f>
        <v>0.76</v>
      </c>
      <c r="AG24">
        <f>INDEX(HaverPull!$B:$XZ,MATCH(Calculations!AG$9,HaverPull!$B:$B,0),MATCH(Calculations!$B25,HaverPull!$B$1:$XZ$1,0))</f>
        <v>0.12</v>
      </c>
      <c r="AH24">
        <f>INDEX(HaverPull!$B:$XZ,MATCH(Calculations!AH$9,HaverPull!$B:$B,0),MATCH(Calculations!$B25,HaverPull!$B$1:$XZ$1,0))</f>
        <v>0.11</v>
      </c>
      <c r="AI24">
        <f>INDEX(HaverPull!$B:$XZ,MATCH(Calculations!AI$9,HaverPull!$B:$B,0),MATCH(Calculations!$B25,HaverPull!$B$1:$XZ$1,0))</f>
        <v>-0.4</v>
      </c>
      <c r="AJ24">
        <f>INDEX(HaverPull!$B:$XZ,MATCH(Calculations!AJ$9,HaverPull!$B:$B,0),MATCH(Calculations!$B25,HaverPull!$B$1:$XZ$1,0))</f>
        <v>1.45</v>
      </c>
      <c r="AK24">
        <f>INDEX(HaverPull!$B:$XZ,MATCH(Calculations!AK$9,HaverPull!$B:$B,0),MATCH(Calculations!$B25,HaverPull!$B$1:$XZ$1,0))</f>
        <v>0.67</v>
      </c>
      <c r="AL24">
        <f>INDEX(HaverPull!$B:$XZ,MATCH(Calculations!AL$9,HaverPull!$B:$B,0),MATCH(Calculations!$B25,HaverPull!$B$1:$XZ$1,0))</f>
        <v>0.68</v>
      </c>
      <c r="AM24">
        <f>INDEX(HaverPull!$B:$XZ,MATCH(Calculations!AM$9,HaverPull!$B:$B,0),MATCH(Calculations!$B25,HaverPull!$B$1:$XZ$1,0))</f>
        <v>0.27</v>
      </c>
      <c r="AN24">
        <f>INDEX(HaverPull!$B:$XZ,MATCH(Calculations!AN$9,HaverPull!$B:$B,0),MATCH(Calculations!$B25,HaverPull!$B$1:$XZ$1,0))</f>
        <v>0.41</v>
      </c>
      <c r="AO24">
        <f>INDEX(HaverPull!$B:$XZ,MATCH(Calculations!AO$9,HaverPull!$B:$B,0),MATCH(Calculations!$B25,HaverPull!$B$1:$XZ$1,0))</f>
        <v>0.86</v>
      </c>
      <c r="AP24">
        <f>INDEX(HaverPull!$B:$XZ,MATCH(Calculations!AP$9,HaverPull!$B:$B,0),MATCH(Calculations!$B25,HaverPull!$B$1:$XZ$1,0))</f>
        <v>1.0900000000000001</v>
      </c>
      <c r="AQ24">
        <f>INDEX(HaverPull!$B:$XZ,MATCH(Calculations!AQ$9,HaverPull!$B:$B,0),MATCH(Calculations!$B25,HaverPull!$B$1:$XZ$1,0))</f>
        <v>-0.59</v>
      </c>
      <c r="AR24">
        <f>INDEX(HaverPull!$B:$XZ,MATCH(Calculations!AR$9,HaverPull!$B:$B,0),MATCH(Calculations!$B25,HaverPull!$B$1:$XZ$1,0))</f>
        <v>0.9</v>
      </c>
      <c r="AS24">
        <f>INDEX(HaverPull!$B:$XZ,MATCH(Calculations!AS$9,HaverPull!$B:$B,0),MATCH(Calculations!$B25,HaverPull!$B$1:$XZ$1,0))</f>
        <v>-0.15</v>
      </c>
      <c r="AT24">
        <f>INDEX(HaverPull!$B:$XZ,MATCH(Calculations!AT$9,HaverPull!$B:$B,0),MATCH(Calculations!$B25,HaverPull!$B$1:$XZ$1,0))</f>
        <v>0.23</v>
      </c>
      <c r="AU24">
        <f>INDEX(HaverPull!$B:$XZ,MATCH(Calculations!AU$9,HaverPull!$B:$B,0),MATCH(Calculations!$B25,HaverPull!$B$1:$XZ$1,0))</f>
        <v>1.07</v>
      </c>
      <c r="AV24">
        <f>INDEX(HaverPull!$B:$XZ,MATCH(Calculations!AV$9,HaverPull!$B:$B,0),MATCH(Calculations!$B25,HaverPull!$B$1:$XZ$1,0))</f>
        <v>1.43</v>
      </c>
      <c r="AW24">
        <f>INDEX(HaverPull!$B:$XZ,MATCH(Calculations!AW$9,HaverPull!$B:$B,0),MATCH(Calculations!$B25,HaverPull!$B$1:$XZ$1,0))</f>
        <v>-0.05</v>
      </c>
      <c r="AX24">
        <f>INDEX(HaverPull!$B:$XZ,MATCH(Calculations!AX$9,HaverPull!$B:$B,0),MATCH(Calculations!$B25,HaverPull!$B$1:$XZ$1,0))</f>
        <v>1.07</v>
      </c>
      <c r="AY24">
        <f>INDEX(HaverPull!$B:$XZ,MATCH(Calculations!AY$9,HaverPull!$B:$B,0),MATCH(Calculations!$B25,HaverPull!$B$1:$XZ$1,0))</f>
        <v>1.1100000000000001</v>
      </c>
      <c r="AZ24">
        <f>INDEX(HaverPull!$B:$XZ,MATCH(Calculations!AZ$9,HaverPull!$B:$B,0),MATCH(Calculations!$B25,HaverPull!$B$1:$XZ$1,0))</f>
        <v>0.73</v>
      </c>
      <c r="BA24">
        <f>INDEX(HaverPull!$B:$XZ,MATCH(Calculations!BA$9,HaverPull!$B:$B,0),MATCH(Calculations!$B25,HaverPull!$B$1:$XZ$1,0))</f>
        <v>0.59</v>
      </c>
      <c r="BB24">
        <f>INDEX(HaverPull!$B:$XZ,MATCH(Calculations!BB$9,HaverPull!$B:$B,0),MATCH(Calculations!$B25,HaverPull!$B$1:$XZ$1,0))</f>
        <v>0.55000000000000004</v>
      </c>
      <c r="BC24">
        <f>INDEX(HaverPull!$B:$XZ,MATCH(Calculations!BC$9,HaverPull!$B:$B,0),MATCH(Calculations!$B25,HaverPull!$B$1:$XZ$1,0))</f>
        <v>-0.24</v>
      </c>
      <c r="BD24">
        <f>INDEX(HaverPull!$B:$XZ,MATCH(Calculations!BD$9,HaverPull!$B:$B,0),MATCH(Calculations!$B25,HaverPull!$B$1:$XZ$1,0))</f>
        <v>1.23</v>
      </c>
      <c r="BE24">
        <f>INDEX(HaverPull!$B:$XZ,MATCH(Calculations!BE$9,HaverPull!$B:$B,0),MATCH(Calculations!$B25,HaverPull!$B$1:$XZ$1,0))</f>
        <v>0.02</v>
      </c>
      <c r="BF24">
        <f>INDEX(HaverPull!$B:$XZ,MATCH(Calculations!BF$9,HaverPull!$B:$B,0),MATCH(Calculations!$B25,HaverPull!$B$1:$XZ$1,0))</f>
        <v>0.43</v>
      </c>
      <c r="BG24">
        <f>INDEX(HaverPull!$B:$XZ,MATCH(Calculations!BG$9,HaverPull!$B:$B,0),MATCH(Calculations!$B25,HaverPull!$B$1:$XZ$1,0))</f>
        <v>0.21</v>
      </c>
      <c r="BH24">
        <f>INDEX(HaverPull!$B:$XZ,MATCH(Calculations!BH$9,HaverPull!$B:$B,0),MATCH(Calculations!$B25,HaverPull!$B$1:$XZ$1,0))</f>
        <v>0.44</v>
      </c>
      <c r="BI24">
        <f>INDEX(HaverPull!$B:$XZ,MATCH(Calculations!BI$9,HaverPull!$B:$B,0),MATCH(Calculations!$B25,HaverPull!$B$1:$XZ$1,0))</f>
        <v>0.3</v>
      </c>
      <c r="BJ24">
        <f>INDEX(HaverPull!$B:$XZ,MATCH(Calculations!BJ$9,HaverPull!$B:$B,0),MATCH(Calculations!$B25,HaverPull!$B$1:$XZ$1,0))</f>
        <v>-0.33</v>
      </c>
      <c r="BK24">
        <f>INDEX(HaverPull!$B:$XZ,MATCH(Calculations!BK$9,HaverPull!$B:$B,0),MATCH(Calculations!$B25,HaverPull!$B$1:$XZ$1,0))</f>
        <v>0.18</v>
      </c>
      <c r="BL24">
        <f>INDEX(HaverPull!$B:$XZ,MATCH(Calculations!BL$9,HaverPull!$B:$B,0),MATCH(Calculations!$B25,HaverPull!$B$1:$XZ$1,0))</f>
        <v>0.14000000000000001</v>
      </c>
      <c r="BM24">
        <f>INDEX(HaverPull!$B:$XZ,MATCH(Calculations!BM$9,HaverPull!$B:$B,0),MATCH(Calculations!$B25,HaverPull!$B$1:$XZ$1,0))</f>
        <v>0.6</v>
      </c>
      <c r="BN24">
        <f>INDEX(HaverPull!$B:$XZ,MATCH(Calculations!BN$9,HaverPull!$B:$B,0),MATCH(Calculations!$B25,HaverPull!$B$1:$XZ$1,0))</f>
        <v>-0.28999999999999998</v>
      </c>
      <c r="BO24">
        <f>INDEX(HaverPull!$B:$XZ,MATCH(Calculations!BO$9,HaverPull!$B:$B,0),MATCH(Calculations!$B25,HaverPull!$B$1:$XZ$1,0))</f>
        <v>0.61</v>
      </c>
      <c r="BP24">
        <f>INDEX(HaverPull!$B:$XZ,MATCH(Calculations!BP$9,HaverPull!$B:$B,0),MATCH(Calculations!$B25,HaverPull!$B$1:$XZ$1,0))</f>
        <v>0.27</v>
      </c>
      <c r="BQ24">
        <f>INDEX(HaverPull!$B:$XZ,MATCH(Calculations!BQ$9,HaverPull!$B:$B,0),MATCH(Calculations!$B25,HaverPull!$B$1:$XZ$1,0))</f>
        <v>0.16</v>
      </c>
      <c r="BR24">
        <f>INDEX(HaverPull!$B:$XZ,MATCH(Calculations!BR$9,HaverPull!$B:$B,0),MATCH(Calculations!$B25,HaverPull!$B$1:$XZ$1,0))</f>
        <v>0.51</v>
      </c>
      <c r="BS24">
        <f>INDEX(HaverPull!$B:$XZ,MATCH(Calculations!BS$9,HaverPull!$B:$B,0),MATCH(Calculations!$B25,HaverPull!$B$1:$XZ$1,0))</f>
        <v>-0.16</v>
      </c>
      <c r="BT24">
        <f>INDEX(HaverPull!$B:$XZ,MATCH(Calculations!BT$9,HaverPull!$B:$B,0),MATCH(Calculations!$B25,HaverPull!$B$1:$XZ$1,0))</f>
        <v>0.66</v>
      </c>
      <c r="BU24">
        <f>INDEX(HaverPull!$B:$XZ,MATCH(Calculations!BU$9,HaverPull!$B:$B,0),MATCH(Calculations!$B25,HaverPull!$B$1:$XZ$1,0))</f>
        <v>0.56000000000000005</v>
      </c>
      <c r="BV24">
        <f>INDEX(HaverPull!$B:$XZ,MATCH(Calculations!BV$9,HaverPull!$B:$B,0),MATCH(Calculations!$B25,HaverPull!$B$1:$XZ$1,0))</f>
        <v>0.31</v>
      </c>
      <c r="BW24">
        <f>INDEX(HaverPull!$B:$XZ,MATCH(Calculations!BW$9,HaverPull!$B:$B,0),MATCH(Calculations!$B25,HaverPull!$B$1:$XZ$1,0))</f>
        <v>0.32</v>
      </c>
      <c r="BX24">
        <f>INDEX(HaverPull!$B:$XZ,MATCH(Calculations!BX$9,HaverPull!$B:$B,0),MATCH(Calculations!$B25,HaverPull!$B$1:$XZ$1,0))</f>
        <v>0.62</v>
      </c>
      <c r="BY24">
        <f>INDEX(HaverPull!$B:$XZ,MATCH(Calculations!BY$9,HaverPull!$B:$B,0),MATCH(Calculations!$B25,HaverPull!$B$1:$XZ$1,0))</f>
        <v>1.1299999999999999</v>
      </c>
      <c r="BZ24">
        <f>INDEX(HaverPull!$B:$XZ,MATCH(Calculations!BZ$9,HaverPull!$B:$B,0),MATCH(Calculations!$B25,HaverPull!$B$1:$XZ$1,0))</f>
        <v>0.56000000000000005</v>
      </c>
      <c r="CA24">
        <f>INDEX(HaverPull!$B:$XZ,MATCH(Calculations!CA$9,HaverPull!$B:$B,0),MATCH(Calculations!$B25,HaverPull!$B$1:$XZ$1,0))</f>
        <v>0.15</v>
      </c>
      <c r="CB24">
        <f>INDEX(HaverPull!$B:$XZ,MATCH(Calculations!CB$9,HaverPull!$B:$B,0),MATCH(Calculations!$B25,HaverPull!$B$1:$XZ$1,0))</f>
        <v>1.56</v>
      </c>
      <c r="CC24">
        <f>INDEX(HaverPull!$B:$XZ,MATCH(Calculations!CC$9,HaverPull!$B:$B,0),MATCH(Calculations!$B25,HaverPull!$B$1:$XZ$1,0))</f>
        <v>0.48</v>
      </c>
      <c r="CD24">
        <f>INDEX(HaverPull!$B:$XZ,MATCH(Calculations!CD$9,HaverPull!$B:$B,0),MATCH(Calculations!$B25,HaverPull!$B$1:$XZ$1,0))</f>
        <v>-0.17</v>
      </c>
      <c r="CE24">
        <f>INDEX(HaverPull!$B:$XZ,MATCH(Calculations!CE$9,HaverPull!$B:$B,0),MATCH(Calculations!$B25,HaverPull!$B$1:$XZ$1,0))</f>
        <v>-0.63</v>
      </c>
      <c r="CF24">
        <f>INDEX(HaverPull!$B:$XZ,MATCH(Calculations!CF$9,HaverPull!$B:$B,0),MATCH(Calculations!$B25,HaverPull!$B$1:$XZ$1,0))</f>
        <v>0.61</v>
      </c>
      <c r="CG24">
        <f>INDEX(HaverPull!$B:$XZ,MATCH(Calculations!CG$9,HaverPull!$B:$B,0),MATCH(Calculations!$B25,HaverPull!$B$1:$XZ$1,0))</f>
        <v>-7.0000000000000007E-2</v>
      </c>
      <c r="CH24">
        <f>INDEX(HaverPull!$B:$XZ,MATCH(Calculations!CH$9,HaverPull!$B:$B,0),MATCH(Calculations!$B25,HaverPull!$B$1:$XZ$1,0))</f>
        <v>-0.87</v>
      </c>
      <c r="CI24">
        <f>INDEX(HaverPull!$B:$XZ,MATCH(Calculations!CI$9,HaverPull!$B:$B,0),MATCH(Calculations!$B25,HaverPull!$B$1:$XZ$1,0))</f>
        <v>-1.6</v>
      </c>
      <c r="CJ24">
        <f>INDEX(HaverPull!$B:$XZ,MATCH(Calculations!CJ$9,HaverPull!$B:$B,0),MATCH(Calculations!$B25,HaverPull!$B$1:$XZ$1,0))</f>
        <v>-0.08</v>
      </c>
      <c r="CK24">
        <f>INDEX(HaverPull!$B:$XZ,MATCH(Calculations!CK$9,HaverPull!$B:$B,0),MATCH(Calculations!$B25,HaverPull!$B$1:$XZ$1,0))</f>
        <v>-0.52</v>
      </c>
      <c r="CL24">
        <f>INDEX(HaverPull!$B:$XZ,MATCH(Calculations!CL$9,HaverPull!$B:$B,0),MATCH(Calculations!$B25,HaverPull!$B$1:$XZ$1,0))</f>
        <v>-0.31</v>
      </c>
      <c r="CM24">
        <f>INDEX(HaverPull!$B:$XZ,MATCH(Calculations!CM$9,HaverPull!$B:$B,0),MATCH(Calculations!$B25,HaverPull!$B$1:$XZ$1,0))</f>
        <v>-0.56000000000000005</v>
      </c>
      <c r="CN24">
        <f>INDEX(HaverPull!$B:$XZ,MATCH(Calculations!CN$9,HaverPull!$B:$B,0),MATCH(Calculations!$B25,HaverPull!$B$1:$XZ$1,0))</f>
        <v>-0.08</v>
      </c>
      <c r="CO24">
        <f>INDEX(HaverPull!$B:$XZ,MATCH(Calculations!CO$9,HaverPull!$B:$B,0),MATCH(Calculations!$B25,HaverPull!$B$1:$XZ$1,0))</f>
        <v>0.52</v>
      </c>
      <c r="CP24">
        <f>INDEX(HaverPull!$B:$XZ,MATCH(Calculations!CP$9,HaverPull!$B:$B,0),MATCH(Calculations!$B25,HaverPull!$B$1:$XZ$1,0))</f>
        <v>-1.2</v>
      </c>
      <c r="CQ24">
        <f>INDEX(HaverPull!$B:$XZ,MATCH(Calculations!CQ$9,HaverPull!$B:$B,0),MATCH(Calculations!$B25,HaverPull!$B$1:$XZ$1,0))</f>
        <v>-0.75</v>
      </c>
      <c r="CR24">
        <f>INDEX(HaverPull!$B:$XZ,MATCH(Calculations!CR$9,HaverPull!$B:$B,0),MATCH(Calculations!$B25,HaverPull!$B$1:$XZ$1,0))</f>
        <v>0.04</v>
      </c>
      <c r="CS24">
        <f>INDEX(HaverPull!$B:$XZ,MATCH(Calculations!CS$9,HaverPull!$B:$B,0),MATCH(Calculations!$B25,HaverPull!$B$1:$XZ$1,0))</f>
        <v>0.04</v>
      </c>
      <c r="CT24">
        <f>INDEX(HaverPull!$B:$XZ,MATCH(Calculations!CT$9,HaverPull!$B:$B,0),MATCH(Calculations!$B25,HaverPull!$B$1:$XZ$1,0))</f>
        <v>-0.71</v>
      </c>
      <c r="CU24">
        <f>INDEX(HaverPull!$B:$XZ,MATCH(Calculations!CU$9,HaverPull!$B:$B,0),MATCH(Calculations!$B25,HaverPull!$B$1:$XZ$1,0))</f>
        <v>-0.15</v>
      </c>
      <c r="CV24">
        <f>INDEX(HaverPull!$B:$XZ,MATCH(Calculations!CV$9,HaverPull!$B:$B,0),MATCH(Calculations!$B25,HaverPull!$B$1:$XZ$1,0))</f>
        <v>0.27</v>
      </c>
      <c r="CW24" t="e">
        <f>INDEX(HaverPull!$B:$XZ,MATCH(Calculations!CW$9,HaverPull!$B:$B,0),MATCH(Calculations!$B25,HaverPull!$B$1:$XZ$1,0))</f>
        <v>#N/A</v>
      </c>
      <c r="CX24" t="e">
        <f>INDEX(HaverPull!$B:$XZ,MATCH(Calculations!CX$9,HaverPull!$B:$B,0),MATCH(Calculations!$B25,HaverPull!$B$1:$XZ$1,0))</f>
        <v>#N/A</v>
      </c>
      <c r="CY24" t="e">
        <f>INDEX(HaverPull!$B:$XZ,MATCH(Calculations!CY$9,HaverPull!$B:$B,0),MATCH(Calculations!$B25,HaverPull!$B$1:$XZ$1,0))</f>
        <v>#N/A</v>
      </c>
      <c r="CZ24" t="e">
        <f>INDEX(HaverPull!$B:$XZ,MATCH(Calculations!CZ$9,HaverPull!$B:$B,0),MATCH(Calculations!$B25,HaverPull!$B$1:$XZ$1,0))</f>
        <v>#N/A</v>
      </c>
      <c r="DA24" t="e">
        <f>INDEX(HaverPull!$B:$XZ,MATCH(Calculations!DA$9,HaverPull!$B:$B,0),MATCH(Calculations!$B25,HaverPull!$B$1:$XZ$1,0))</f>
        <v>#N/A</v>
      </c>
      <c r="DB24" t="e">
        <f>INDEX(HaverPull!$B:$XZ,MATCH(Calculations!DB$9,HaverPull!$B:$B,0),MATCH(Calculations!$B25,HaverPull!$B$1:$XZ$1,0))</f>
        <v>#N/A</v>
      </c>
      <c r="DC24" t="e">
        <f>INDEX(HaverPull!$B:$XZ,MATCH(Calculations!DC$9,HaverPull!$B:$B,0),MATCH(Calculations!$B25,HaverPull!$B$1:$XZ$1,0))</f>
        <v>#N/A</v>
      </c>
      <c r="DD24" t="e">
        <f>INDEX(HaverPull!$B:$XZ,MATCH(Calculations!DD$9,HaverPull!$B:$B,0),MATCH(Calculations!$B25,HaverPull!$B$1:$XZ$1,0))</f>
        <v>#N/A</v>
      </c>
      <c r="DE24" t="e">
        <f>INDEX(HaverPull!$B:$XZ,MATCH(Calculations!DE$9,HaverPull!$B:$B,0),MATCH(Calculations!$B25,HaverPull!$B$1:$XZ$1,0))</f>
        <v>#N/A</v>
      </c>
      <c r="DF24" t="e">
        <f>INDEX(HaverPull!$B:$XZ,MATCH(Calculations!DF$9,HaverPull!$B:$B,0),MATCH(Calculations!$B25,HaverPull!$B$1:$XZ$1,0))</f>
        <v>#N/A</v>
      </c>
      <c r="DG24" t="e">
        <f>INDEX(HaverPull!$B:$XZ,MATCH(Calculations!DG$9,HaverPull!$B:$B,0),MATCH(Calculations!$B25,HaverPull!$B$1:$XZ$1,0))</f>
        <v>#N/A</v>
      </c>
      <c r="DH24" t="e">
        <f>INDEX(HaverPull!$B:$XZ,MATCH(Calculations!DH$9,HaverPull!$B:$B,0),MATCH(Calculations!$B25,HaverPull!$B$1:$XZ$1,0))</f>
        <v>#N/A</v>
      </c>
      <c r="DI24" t="e">
        <f>INDEX(HaverPull!$B:$XZ,MATCH(Calculations!DI$9,HaverPull!$B:$B,0),MATCH(Calculations!$B25,HaverPull!$B$1:$XZ$1,0))</f>
        <v>#N/A</v>
      </c>
      <c r="DJ24" t="e">
        <f>INDEX(HaverPull!$B:$XZ,MATCH(Calculations!DJ$9,HaverPull!$B:$B,0),MATCH(Calculations!$B25,HaverPull!$B$1:$XZ$1,0))</f>
        <v>#N/A</v>
      </c>
    </row>
    <row r="25" spans="1:114" x14ac:dyDescent="0.25">
      <c r="A25" s="8" t="s">
        <v>229</v>
      </c>
      <c r="B25" t="s">
        <v>233</v>
      </c>
      <c r="C25">
        <f>INDEX(HaverPull!$B:$XZ,MATCH(Calculations!C$9,HaverPull!$B:$B,0),MATCH(Calculations!$B26,HaverPull!$B$1:$XZ$1,0))</f>
        <v>1214</v>
      </c>
      <c r="D25">
        <f>INDEX(HaverPull!$B:$XZ,MATCH(Calculations!D$9,HaverPull!$B:$B,0),MATCH(Calculations!$B26,HaverPull!$B$1:$XZ$1,0))</f>
        <v>1228.5999999999999</v>
      </c>
      <c r="E25">
        <f>INDEX(HaverPull!$B:$XZ,MATCH(Calculations!E$9,HaverPull!$B:$B,0),MATCH(Calculations!$B26,HaverPull!$B$1:$XZ$1,0))</f>
        <v>1240.4000000000001</v>
      </c>
      <c r="F25">
        <f>INDEX(HaverPull!$B:$XZ,MATCH(Calculations!F$9,HaverPull!$B:$B,0),MATCH(Calculations!$B26,HaverPull!$B$1:$XZ$1,0))</f>
        <v>1270.4000000000001</v>
      </c>
      <c r="G25">
        <f>INDEX(HaverPull!$B:$XZ,MATCH(Calculations!G$9,HaverPull!$B:$B,0),MATCH(Calculations!$B26,HaverPull!$B$1:$XZ$1,0))</f>
        <v>1287.2</v>
      </c>
      <c r="H25">
        <f>INDEX(HaverPull!$B:$XZ,MATCH(Calculations!H$9,HaverPull!$B:$B,0),MATCH(Calculations!$B26,HaverPull!$B$1:$XZ$1,0))</f>
        <v>1296.5999999999999</v>
      </c>
      <c r="I25">
        <f>INDEX(HaverPull!$B:$XZ,MATCH(Calculations!I$9,HaverPull!$B:$B,0),MATCH(Calculations!$B26,HaverPull!$B$1:$XZ$1,0))</f>
        <v>1302.4000000000001</v>
      </c>
      <c r="J25">
        <f>INDEX(HaverPull!$B:$XZ,MATCH(Calculations!J$9,HaverPull!$B:$B,0),MATCH(Calculations!$B26,HaverPull!$B$1:$XZ$1,0))</f>
        <v>1306.5</v>
      </c>
      <c r="K25">
        <f>INDEX(HaverPull!$B:$XZ,MATCH(Calculations!K$9,HaverPull!$B:$B,0),MATCH(Calculations!$B26,HaverPull!$B$1:$XZ$1,0))</f>
        <v>1326.9</v>
      </c>
      <c r="L25">
        <f>INDEX(HaverPull!$B:$XZ,MATCH(Calculations!L$9,HaverPull!$B:$B,0),MATCH(Calculations!$B26,HaverPull!$B$1:$XZ$1,0))</f>
        <v>1338.7</v>
      </c>
      <c r="M25">
        <f>INDEX(HaverPull!$B:$XZ,MATCH(Calculations!M$9,HaverPull!$B:$B,0),MATCH(Calculations!$B26,HaverPull!$B$1:$XZ$1,0))</f>
        <v>1355.4</v>
      </c>
      <c r="N25">
        <f>INDEX(HaverPull!$B:$XZ,MATCH(Calculations!N$9,HaverPull!$B:$B,0),MATCH(Calculations!$B26,HaverPull!$B$1:$XZ$1,0))</f>
        <v>1360.5</v>
      </c>
      <c r="O25">
        <f>INDEX(HaverPull!$B:$XZ,MATCH(Calculations!O$9,HaverPull!$B:$B,0),MATCH(Calculations!$B26,HaverPull!$B$1:$XZ$1,0))</f>
        <v>1351.5</v>
      </c>
      <c r="P25">
        <f>INDEX(HaverPull!$B:$XZ,MATCH(Calculations!P$9,HaverPull!$B:$B,0),MATCH(Calculations!$B26,HaverPull!$B$1:$XZ$1,0))</f>
        <v>1360.9</v>
      </c>
      <c r="Q25">
        <f>INDEX(HaverPull!$B:$XZ,MATCH(Calculations!Q$9,HaverPull!$B:$B,0),MATCH(Calculations!$B26,HaverPull!$B$1:$XZ$1,0))</f>
        <v>1370.6</v>
      </c>
      <c r="R25">
        <f>INDEX(HaverPull!$B:$XZ,MATCH(Calculations!R$9,HaverPull!$B:$B,0),MATCH(Calculations!$B26,HaverPull!$B$1:$XZ$1,0))</f>
        <v>1381.3</v>
      </c>
      <c r="S25">
        <f>INDEX(HaverPull!$B:$XZ,MATCH(Calculations!S$9,HaverPull!$B:$B,0),MATCH(Calculations!$B26,HaverPull!$B$1:$XZ$1,0))</f>
        <v>1373.9</v>
      </c>
      <c r="T25">
        <f>INDEX(HaverPull!$B:$XZ,MATCH(Calculations!T$9,HaverPull!$B:$B,0),MATCH(Calculations!$B26,HaverPull!$B$1:$XZ$1,0))</f>
        <v>1392.4</v>
      </c>
      <c r="U25">
        <f>INDEX(HaverPull!$B:$XZ,MATCH(Calculations!U$9,HaverPull!$B:$B,0),MATCH(Calculations!$B26,HaverPull!$B$1:$XZ$1,0))</f>
        <v>1424.4</v>
      </c>
      <c r="V25">
        <f>INDEX(HaverPull!$B:$XZ,MATCH(Calculations!V$9,HaverPull!$B:$B,0),MATCH(Calculations!$B26,HaverPull!$B$1:$XZ$1,0))</f>
        <v>1424.2</v>
      </c>
      <c r="W25">
        <f>INDEX(HaverPull!$B:$XZ,MATCH(Calculations!W$9,HaverPull!$B:$B,0),MATCH(Calculations!$B26,HaverPull!$B$1:$XZ$1,0))</f>
        <v>1440</v>
      </c>
      <c r="X25">
        <f>INDEX(HaverPull!$B:$XZ,MATCH(Calculations!X$9,HaverPull!$B:$B,0),MATCH(Calculations!$B26,HaverPull!$B$1:$XZ$1,0))</f>
        <v>1455.6</v>
      </c>
      <c r="Y25">
        <f>INDEX(HaverPull!$B:$XZ,MATCH(Calculations!Y$9,HaverPull!$B:$B,0),MATCH(Calculations!$B26,HaverPull!$B$1:$XZ$1,0))</f>
        <v>1457.3</v>
      </c>
      <c r="Z25">
        <f>INDEX(HaverPull!$B:$XZ,MATCH(Calculations!Z$9,HaverPull!$B:$B,0),MATCH(Calculations!$B26,HaverPull!$B$1:$XZ$1,0))</f>
        <v>1455.7</v>
      </c>
      <c r="AA25">
        <f>INDEX(HaverPull!$B:$XZ,MATCH(Calculations!AA$9,HaverPull!$B:$B,0),MATCH(Calculations!$B26,HaverPull!$B$1:$XZ$1,0))</f>
        <v>1472.9</v>
      </c>
      <c r="AB25">
        <f>INDEX(HaverPull!$B:$XZ,MATCH(Calculations!AB$9,HaverPull!$B:$B,0),MATCH(Calculations!$B26,HaverPull!$B$1:$XZ$1,0))</f>
        <v>1492.5</v>
      </c>
      <c r="AC25">
        <f>INDEX(HaverPull!$B:$XZ,MATCH(Calculations!AC$9,HaverPull!$B:$B,0),MATCH(Calculations!$B26,HaverPull!$B$1:$XZ$1,0))</f>
        <v>1500.5</v>
      </c>
      <c r="AD25">
        <f>INDEX(HaverPull!$B:$XZ,MATCH(Calculations!AD$9,HaverPull!$B:$B,0),MATCH(Calculations!$B26,HaverPull!$B$1:$XZ$1,0))</f>
        <v>1519.8</v>
      </c>
      <c r="AE25">
        <f>INDEX(HaverPull!$B:$XZ,MATCH(Calculations!AE$9,HaverPull!$B:$B,0),MATCH(Calculations!$B26,HaverPull!$B$1:$XZ$1,0))</f>
        <v>1532.2</v>
      </c>
      <c r="AF25">
        <f>INDEX(HaverPull!$B:$XZ,MATCH(Calculations!AF$9,HaverPull!$B:$B,0),MATCH(Calculations!$B26,HaverPull!$B$1:$XZ$1,0))</f>
        <v>1552.2</v>
      </c>
      <c r="AG25">
        <f>INDEX(HaverPull!$B:$XZ,MATCH(Calculations!AG$9,HaverPull!$B:$B,0),MATCH(Calculations!$B26,HaverPull!$B$1:$XZ$1,0))</f>
        <v>1559.8</v>
      </c>
      <c r="AH25">
        <f>INDEX(HaverPull!$B:$XZ,MATCH(Calculations!AH$9,HaverPull!$B:$B,0),MATCH(Calculations!$B26,HaverPull!$B$1:$XZ$1,0))</f>
        <v>1572.4</v>
      </c>
      <c r="AI25">
        <f>INDEX(HaverPull!$B:$XZ,MATCH(Calculations!AI$9,HaverPull!$B:$B,0),MATCH(Calculations!$B26,HaverPull!$B$1:$XZ$1,0))</f>
        <v>1566.7</v>
      </c>
      <c r="AJ25">
        <f>INDEX(HaverPull!$B:$XZ,MATCH(Calculations!AJ$9,HaverPull!$B:$B,0),MATCH(Calculations!$B26,HaverPull!$B$1:$XZ$1,0))</f>
        <v>1604.4</v>
      </c>
      <c r="AK25">
        <f>INDEX(HaverPull!$B:$XZ,MATCH(Calculations!AK$9,HaverPull!$B:$B,0),MATCH(Calculations!$B26,HaverPull!$B$1:$XZ$1,0))</f>
        <v>1628.6</v>
      </c>
      <c r="AL25">
        <f>INDEX(HaverPull!$B:$XZ,MATCH(Calculations!AL$9,HaverPull!$B:$B,0),MATCH(Calculations!$B26,HaverPull!$B$1:$XZ$1,0))</f>
        <v>1654.3</v>
      </c>
      <c r="AM25">
        <f>INDEX(HaverPull!$B:$XZ,MATCH(Calculations!AM$9,HaverPull!$B:$B,0),MATCH(Calculations!$B26,HaverPull!$B$1:$XZ$1,0))</f>
        <v>1676</v>
      </c>
      <c r="AN25">
        <f>INDEX(HaverPull!$B:$XZ,MATCH(Calculations!AN$9,HaverPull!$B:$B,0),MATCH(Calculations!$B26,HaverPull!$B$1:$XZ$1,0))</f>
        <v>1703.7</v>
      </c>
      <c r="AO25">
        <f>INDEX(HaverPull!$B:$XZ,MATCH(Calculations!AO$9,HaverPull!$B:$B,0),MATCH(Calculations!$B26,HaverPull!$B$1:$XZ$1,0))</f>
        <v>1740.2</v>
      </c>
      <c r="AP25">
        <f>INDEX(HaverPull!$B:$XZ,MATCH(Calculations!AP$9,HaverPull!$B:$B,0),MATCH(Calculations!$B26,HaverPull!$B$1:$XZ$1,0))</f>
        <v>1784.2</v>
      </c>
      <c r="AQ25">
        <f>INDEX(HaverPull!$B:$XZ,MATCH(Calculations!AQ$9,HaverPull!$B:$B,0),MATCH(Calculations!$B26,HaverPull!$B$1:$XZ$1,0))</f>
        <v>1795.1</v>
      </c>
      <c r="AR25">
        <f>INDEX(HaverPull!$B:$XZ,MATCH(Calculations!AR$9,HaverPull!$B:$B,0),MATCH(Calculations!$B26,HaverPull!$B$1:$XZ$1,0))</f>
        <v>1828.9</v>
      </c>
      <c r="AS25">
        <f>INDEX(HaverPull!$B:$XZ,MATCH(Calculations!AS$9,HaverPull!$B:$B,0),MATCH(Calculations!$B26,HaverPull!$B$1:$XZ$1,0))</f>
        <v>1845</v>
      </c>
      <c r="AT25">
        <f>INDEX(HaverPull!$B:$XZ,MATCH(Calculations!AT$9,HaverPull!$B:$B,0),MATCH(Calculations!$B26,HaverPull!$B$1:$XZ$1,0))</f>
        <v>1868.7</v>
      </c>
      <c r="AU25">
        <f>INDEX(HaverPull!$B:$XZ,MATCH(Calculations!AU$9,HaverPull!$B:$B,0),MATCH(Calculations!$B26,HaverPull!$B$1:$XZ$1,0))</f>
        <v>1911.9</v>
      </c>
      <c r="AV25">
        <f>INDEX(HaverPull!$B:$XZ,MATCH(Calculations!AV$9,HaverPull!$B:$B,0),MATCH(Calculations!$B26,HaverPull!$B$1:$XZ$1,0))</f>
        <v>1958.6</v>
      </c>
      <c r="AW25">
        <f>INDEX(HaverPull!$B:$XZ,MATCH(Calculations!AW$9,HaverPull!$B:$B,0),MATCH(Calculations!$B26,HaverPull!$B$1:$XZ$1,0))</f>
        <v>1965.5</v>
      </c>
      <c r="AX25">
        <f>INDEX(HaverPull!$B:$XZ,MATCH(Calculations!AX$9,HaverPull!$B:$B,0),MATCH(Calculations!$B26,HaverPull!$B$1:$XZ$1,0))</f>
        <v>1999.1</v>
      </c>
      <c r="AY25">
        <f>INDEX(HaverPull!$B:$XZ,MATCH(Calculations!AY$9,HaverPull!$B:$B,0),MATCH(Calculations!$B26,HaverPull!$B$1:$XZ$1,0))</f>
        <v>2048.3000000000002</v>
      </c>
      <c r="AZ25">
        <f>INDEX(HaverPull!$B:$XZ,MATCH(Calculations!AZ$9,HaverPull!$B:$B,0),MATCH(Calculations!$B26,HaverPull!$B$1:$XZ$1,0))</f>
        <v>2080.6</v>
      </c>
      <c r="BA25">
        <f>INDEX(HaverPull!$B:$XZ,MATCH(Calculations!BA$9,HaverPull!$B:$B,0),MATCH(Calculations!$B26,HaverPull!$B$1:$XZ$1,0))</f>
        <v>2107.6999999999998</v>
      </c>
      <c r="BB25">
        <f>INDEX(HaverPull!$B:$XZ,MATCH(Calculations!BB$9,HaverPull!$B:$B,0),MATCH(Calculations!$B26,HaverPull!$B$1:$XZ$1,0))</f>
        <v>2143.1</v>
      </c>
      <c r="BC25">
        <f>INDEX(HaverPull!$B:$XZ,MATCH(Calculations!BC$9,HaverPull!$B:$B,0),MATCH(Calculations!$B26,HaverPull!$B$1:$XZ$1,0))</f>
        <v>2178</v>
      </c>
      <c r="BD25">
        <f>INDEX(HaverPull!$B:$XZ,MATCH(Calculations!BD$9,HaverPull!$B:$B,0),MATCH(Calculations!$B26,HaverPull!$B$1:$XZ$1,0))</f>
        <v>2216.9</v>
      </c>
      <c r="BE25">
        <f>INDEX(HaverPull!$B:$XZ,MATCH(Calculations!BE$9,HaverPull!$B:$B,0),MATCH(Calculations!$B26,HaverPull!$B$1:$XZ$1,0))</f>
        <v>2231.1999999999998</v>
      </c>
      <c r="BF25">
        <f>INDEX(HaverPull!$B:$XZ,MATCH(Calculations!BF$9,HaverPull!$B:$B,0),MATCH(Calculations!$B26,HaverPull!$B$1:$XZ$1,0))</f>
        <v>2257.3000000000002</v>
      </c>
      <c r="BG25">
        <f>INDEX(HaverPull!$B:$XZ,MATCH(Calculations!BG$9,HaverPull!$B:$B,0),MATCH(Calculations!$B26,HaverPull!$B$1:$XZ$1,0))</f>
        <v>2303.1</v>
      </c>
      <c r="BH25">
        <f>INDEX(HaverPull!$B:$XZ,MATCH(Calculations!BH$9,HaverPull!$B:$B,0),MATCH(Calculations!$B26,HaverPull!$B$1:$XZ$1,0))</f>
        <v>2343.6</v>
      </c>
      <c r="BI25">
        <f>INDEX(HaverPull!$B:$XZ,MATCH(Calculations!BI$9,HaverPull!$B:$B,0),MATCH(Calculations!$B26,HaverPull!$B$1:$XZ$1,0))</f>
        <v>2381.8000000000002</v>
      </c>
      <c r="BJ25">
        <f>INDEX(HaverPull!$B:$XZ,MATCH(Calculations!BJ$9,HaverPull!$B:$B,0),MATCH(Calculations!$B26,HaverPull!$B$1:$XZ$1,0))</f>
        <v>2401.1999999999998</v>
      </c>
      <c r="BK25">
        <f>INDEX(HaverPull!$B:$XZ,MATCH(Calculations!BK$9,HaverPull!$B:$B,0),MATCH(Calculations!$B26,HaverPull!$B$1:$XZ$1,0))</f>
        <v>2442.1999999999998</v>
      </c>
      <c r="BL25">
        <f>INDEX(HaverPull!$B:$XZ,MATCH(Calculations!BL$9,HaverPull!$B:$B,0),MATCH(Calculations!$B26,HaverPull!$B$1:$XZ$1,0))</f>
        <v>2469.6999999999998</v>
      </c>
      <c r="BM25">
        <f>INDEX(HaverPull!$B:$XZ,MATCH(Calculations!BM$9,HaverPull!$B:$B,0),MATCH(Calculations!$B26,HaverPull!$B$1:$XZ$1,0))</f>
        <v>2521.6</v>
      </c>
      <c r="BN25">
        <f>INDEX(HaverPull!$B:$XZ,MATCH(Calculations!BN$9,HaverPull!$B:$B,0),MATCH(Calculations!$B26,HaverPull!$B$1:$XZ$1,0))</f>
        <v>2541.3000000000002</v>
      </c>
      <c r="BO25">
        <f>INDEX(HaverPull!$B:$XZ,MATCH(Calculations!BO$9,HaverPull!$B:$B,0),MATCH(Calculations!$B26,HaverPull!$B$1:$XZ$1,0))</f>
        <v>2592.1999999999998</v>
      </c>
      <c r="BP25">
        <f>INDEX(HaverPull!$B:$XZ,MATCH(Calculations!BP$9,HaverPull!$B:$B,0),MATCH(Calculations!$B26,HaverPull!$B$1:$XZ$1,0))</f>
        <v>2630.7</v>
      </c>
      <c r="BQ25">
        <f>INDEX(HaverPull!$B:$XZ,MATCH(Calculations!BQ$9,HaverPull!$B:$B,0),MATCH(Calculations!$B26,HaverPull!$B$1:$XZ$1,0))</f>
        <v>2655.4</v>
      </c>
      <c r="BR25">
        <f>INDEX(HaverPull!$B:$XZ,MATCH(Calculations!BR$9,HaverPull!$B:$B,0),MATCH(Calculations!$B26,HaverPull!$B$1:$XZ$1,0))</f>
        <v>2690.6</v>
      </c>
      <c r="BS25">
        <f>INDEX(HaverPull!$B:$XZ,MATCH(Calculations!BS$9,HaverPull!$B:$B,0),MATCH(Calculations!$B26,HaverPull!$B$1:$XZ$1,0))</f>
        <v>2735.6</v>
      </c>
      <c r="BT25">
        <f>INDEX(HaverPull!$B:$XZ,MATCH(Calculations!BT$9,HaverPull!$B:$B,0),MATCH(Calculations!$B26,HaverPull!$B$1:$XZ$1,0))</f>
        <v>2782.5</v>
      </c>
      <c r="BU25">
        <f>INDEX(HaverPull!$B:$XZ,MATCH(Calculations!BU$9,HaverPull!$B:$B,0),MATCH(Calculations!$B26,HaverPull!$B$1:$XZ$1,0))</f>
        <v>2824.3</v>
      </c>
      <c r="BV25">
        <f>INDEX(HaverPull!$B:$XZ,MATCH(Calculations!BV$9,HaverPull!$B:$B,0),MATCH(Calculations!$B26,HaverPull!$B$1:$XZ$1,0))</f>
        <v>2865.3</v>
      </c>
      <c r="BW25">
        <f>INDEX(HaverPull!$B:$XZ,MATCH(Calculations!BW$9,HaverPull!$B:$B,0),MATCH(Calculations!$B26,HaverPull!$B$1:$XZ$1,0))</f>
        <v>2923.8</v>
      </c>
      <c r="BX25">
        <f>INDEX(HaverPull!$B:$XZ,MATCH(Calculations!BX$9,HaverPull!$B:$B,0),MATCH(Calculations!$B26,HaverPull!$B$1:$XZ$1,0))</f>
        <v>2983.4</v>
      </c>
      <c r="BY25">
        <f>INDEX(HaverPull!$B:$XZ,MATCH(Calculations!BY$9,HaverPull!$B:$B,0),MATCH(Calculations!$B26,HaverPull!$B$1:$XZ$1,0))</f>
        <v>3055.9</v>
      </c>
      <c r="BZ25">
        <f>INDEX(HaverPull!$B:$XZ,MATCH(Calculations!BZ$9,HaverPull!$B:$B,0),MATCH(Calculations!$B26,HaverPull!$B$1:$XZ$1,0))</f>
        <v>3049.7</v>
      </c>
      <c r="CA25">
        <f>INDEX(HaverPull!$B:$XZ,MATCH(Calculations!CA$9,HaverPull!$B:$B,0),MATCH(Calculations!$B26,HaverPull!$B$1:$XZ$1,0))</f>
        <v>3035.4</v>
      </c>
      <c r="CB25">
        <f>INDEX(HaverPull!$B:$XZ,MATCH(Calculations!CB$9,HaverPull!$B:$B,0),MATCH(Calculations!$B26,HaverPull!$B$1:$XZ$1,0))</f>
        <v>3086.5</v>
      </c>
      <c r="CC25">
        <f>INDEX(HaverPull!$B:$XZ,MATCH(Calculations!CC$9,HaverPull!$B:$B,0),MATCH(Calculations!$B26,HaverPull!$B$1:$XZ$1,0))</f>
        <v>3112.5</v>
      </c>
      <c r="CD25">
        <f>INDEX(HaverPull!$B:$XZ,MATCH(Calculations!CD$9,HaverPull!$B:$B,0),MATCH(Calculations!$B26,HaverPull!$B$1:$XZ$1,0))</f>
        <v>3122</v>
      </c>
      <c r="CE25">
        <f>INDEX(HaverPull!$B:$XZ,MATCH(Calculations!CE$9,HaverPull!$B:$B,0),MATCH(Calculations!$B26,HaverPull!$B$1:$XZ$1,0))</f>
        <v>3135.7</v>
      </c>
      <c r="CF25">
        <f>INDEX(HaverPull!$B:$XZ,MATCH(Calculations!CF$9,HaverPull!$B:$B,0),MATCH(Calculations!$B26,HaverPull!$B$1:$XZ$1,0))</f>
        <v>3181.5</v>
      </c>
      <c r="CG25">
        <f>INDEX(HaverPull!$B:$XZ,MATCH(Calculations!CG$9,HaverPull!$B:$B,0),MATCH(Calculations!$B26,HaverPull!$B$1:$XZ$1,0))</f>
        <v>3194.7</v>
      </c>
      <c r="CH25">
        <f>INDEX(HaverPull!$B:$XZ,MATCH(Calculations!CH$9,HaverPull!$B:$B,0),MATCH(Calculations!$B26,HaverPull!$B$1:$XZ$1,0))</f>
        <v>3184.2</v>
      </c>
      <c r="CI25">
        <f>INDEX(HaverPull!$B:$XZ,MATCH(Calculations!CI$9,HaverPull!$B:$B,0),MATCH(Calculations!$B26,HaverPull!$B$1:$XZ$1,0))</f>
        <v>3153.8</v>
      </c>
      <c r="CJ25">
        <f>INDEX(HaverPull!$B:$XZ,MATCH(Calculations!CJ$9,HaverPull!$B:$B,0),MATCH(Calculations!$B26,HaverPull!$B$1:$XZ$1,0))</f>
        <v>3183.8</v>
      </c>
      <c r="CK25">
        <f>INDEX(HaverPull!$B:$XZ,MATCH(Calculations!CK$9,HaverPull!$B:$B,0),MATCH(Calculations!$B26,HaverPull!$B$1:$XZ$1,0))</f>
        <v>3176.8</v>
      </c>
      <c r="CL25">
        <f>INDEX(HaverPull!$B:$XZ,MATCH(Calculations!CL$9,HaverPull!$B:$B,0),MATCH(Calculations!$B26,HaverPull!$B$1:$XZ$1,0))</f>
        <v>3160.4</v>
      </c>
      <c r="CM25">
        <f>INDEX(HaverPull!$B:$XZ,MATCH(Calculations!CM$9,HaverPull!$B:$B,0),MATCH(Calculations!$B26,HaverPull!$B$1:$XZ$1,0))</f>
        <v>3166.2</v>
      </c>
      <c r="CN25">
        <f>INDEX(HaverPull!$B:$XZ,MATCH(Calculations!CN$9,HaverPull!$B:$B,0),MATCH(Calculations!$B26,HaverPull!$B$1:$XZ$1,0))</f>
        <v>3163.3</v>
      </c>
      <c r="CO25">
        <f>INDEX(HaverPull!$B:$XZ,MATCH(Calculations!CO$9,HaverPull!$B:$B,0),MATCH(Calculations!$B26,HaverPull!$B$1:$XZ$1,0))</f>
        <v>3190.5</v>
      </c>
      <c r="CP25">
        <f>INDEX(HaverPull!$B:$XZ,MATCH(Calculations!CP$9,HaverPull!$B:$B,0),MATCH(Calculations!$B26,HaverPull!$B$1:$XZ$1,0))</f>
        <v>3156.6</v>
      </c>
      <c r="CQ25">
        <f>INDEX(HaverPull!$B:$XZ,MATCH(Calculations!CQ$9,HaverPull!$B:$B,0),MATCH(Calculations!$B26,HaverPull!$B$1:$XZ$1,0))</f>
        <v>3135.9</v>
      </c>
      <c r="CR25">
        <f>INDEX(HaverPull!$B:$XZ,MATCH(Calculations!CR$9,HaverPull!$B:$B,0),MATCH(Calculations!$B26,HaverPull!$B$1:$XZ$1,0))</f>
        <v>3142.4</v>
      </c>
      <c r="CS25">
        <f>INDEX(HaverPull!$B:$XZ,MATCH(Calculations!CS$9,HaverPull!$B:$B,0),MATCH(Calculations!$B26,HaverPull!$B$1:$XZ$1,0))</f>
        <v>3154.7</v>
      </c>
      <c r="CT25">
        <f>INDEX(HaverPull!$B:$XZ,MATCH(Calculations!CT$9,HaverPull!$B:$B,0),MATCH(Calculations!$B26,HaverPull!$B$1:$XZ$1,0))</f>
        <v>3142.7</v>
      </c>
      <c r="CU25">
        <f>INDEX(HaverPull!$B:$XZ,MATCH(Calculations!CU$9,HaverPull!$B:$B,0),MATCH(Calculations!$B26,HaverPull!$B$1:$XZ$1,0))</f>
        <v>3139.1</v>
      </c>
      <c r="CV25">
        <f>INDEX(HaverPull!$B:$XZ,MATCH(Calculations!CV$9,HaverPull!$B:$B,0),MATCH(Calculations!$B26,HaverPull!$B$1:$XZ$1,0))</f>
        <v>3161.1</v>
      </c>
      <c r="CW25" t="e">
        <f>INDEX(HaverPull!$B:$XZ,MATCH(Calculations!CW$9,HaverPull!$B:$B,0),MATCH(Calculations!$B26,HaverPull!$B$1:$XZ$1,0))</f>
        <v>#N/A</v>
      </c>
      <c r="CX25" t="e">
        <f>INDEX(HaverPull!$B:$XZ,MATCH(Calculations!CX$9,HaverPull!$B:$B,0),MATCH(Calculations!$B26,HaverPull!$B$1:$XZ$1,0))</f>
        <v>#N/A</v>
      </c>
      <c r="CY25" t="e">
        <f>INDEX(HaverPull!$B:$XZ,MATCH(Calculations!CY$9,HaverPull!$B:$B,0),MATCH(Calculations!$B26,HaverPull!$B$1:$XZ$1,0))</f>
        <v>#N/A</v>
      </c>
      <c r="CZ25" t="e">
        <f>INDEX(HaverPull!$B:$XZ,MATCH(Calculations!CZ$9,HaverPull!$B:$B,0),MATCH(Calculations!$B26,HaverPull!$B$1:$XZ$1,0))</f>
        <v>#N/A</v>
      </c>
      <c r="DA25" t="e">
        <f>INDEX(HaverPull!$B:$XZ,MATCH(Calculations!DA$9,HaverPull!$B:$B,0),MATCH(Calculations!$B26,HaverPull!$B$1:$XZ$1,0))</f>
        <v>#N/A</v>
      </c>
      <c r="DB25" t="e">
        <f>INDEX(HaverPull!$B:$XZ,MATCH(Calculations!DB$9,HaverPull!$B:$B,0),MATCH(Calculations!$B26,HaverPull!$B$1:$XZ$1,0))</f>
        <v>#N/A</v>
      </c>
      <c r="DC25" t="e">
        <f>INDEX(HaverPull!$B:$XZ,MATCH(Calculations!DC$9,HaverPull!$B:$B,0),MATCH(Calculations!$B26,HaverPull!$B$1:$XZ$1,0))</f>
        <v>#N/A</v>
      </c>
      <c r="DD25" t="e">
        <f>INDEX(HaverPull!$B:$XZ,MATCH(Calculations!DD$9,HaverPull!$B:$B,0),MATCH(Calculations!$B26,HaverPull!$B$1:$XZ$1,0))</f>
        <v>#N/A</v>
      </c>
      <c r="DE25" t="e">
        <f>INDEX(HaverPull!$B:$XZ,MATCH(Calculations!DE$9,HaverPull!$B:$B,0),MATCH(Calculations!$B26,HaverPull!$B$1:$XZ$1,0))</f>
        <v>#N/A</v>
      </c>
      <c r="DF25" t="e">
        <f>INDEX(HaverPull!$B:$XZ,MATCH(Calculations!DF$9,HaverPull!$B:$B,0),MATCH(Calculations!$B26,HaverPull!$B$1:$XZ$1,0))</f>
        <v>#N/A</v>
      </c>
      <c r="DG25" t="e">
        <f>INDEX(HaverPull!$B:$XZ,MATCH(Calculations!DG$9,HaverPull!$B:$B,0),MATCH(Calculations!$B26,HaverPull!$B$1:$XZ$1,0))</f>
        <v>#N/A</v>
      </c>
      <c r="DH25" t="e">
        <f>INDEX(HaverPull!$B:$XZ,MATCH(Calculations!DH$9,HaverPull!$B:$B,0),MATCH(Calculations!$B26,HaverPull!$B$1:$XZ$1,0))</f>
        <v>#N/A</v>
      </c>
      <c r="DI25" t="e">
        <f>INDEX(HaverPull!$B:$XZ,MATCH(Calculations!DI$9,HaverPull!$B:$B,0),MATCH(Calculations!$B26,HaverPull!$B$1:$XZ$1,0))</f>
        <v>#N/A</v>
      </c>
      <c r="DJ25" t="e">
        <f>INDEX(HaverPull!$B:$XZ,MATCH(Calculations!DJ$9,HaverPull!$B:$B,0),MATCH(Calculations!$B26,HaverPull!$B$1:$XZ$1,0))</f>
        <v>#N/A</v>
      </c>
    </row>
    <row r="27" spans="1:114" s="3" customFormat="1" x14ac:dyDescent="0.25">
      <c r="A27" s="12" t="s">
        <v>178</v>
      </c>
    </row>
    <row r="28" spans="1:114" s="9" customFormat="1" x14ac:dyDescent="0.25">
      <c r="A28" s="13" t="s">
        <v>179</v>
      </c>
    </row>
    <row r="29" spans="1:114" x14ac:dyDescent="0.25">
      <c r="A29" s="8" t="s">
        <v>194</v>
      </c>
      <c r="B29" t="s">
        <v>27</v>
      </c>
      <c r="C29">
        <f t="shared" ref="C29:AH29" si="0">SUM(C10:C11)</f>
        <v>170.89999999999998</v>
      </c>
      <c r="D29">
        <f t="shared" si="0"/>
        <v>176.8</v>
      </c>
      <c r="E29">
        <f t="shared" si="0"/>
        <v>183.60000000000002</v>
      </c>
      <c r="F29">
        <f t="shared" si="0"/>
        <v>191.7</v>
      </c>
      <c r="G29">
        <f t="shared" si="0"/>
        <v>196.60000000000002</v>
      </c>
      <c r="H29">
        <f t="shared" si="0"/>
        <v>208.8</v>
      </c>
      <c r="I29">
        <f t="shared" si="0"/>
        <v>217.3</v>
      </c>
      <c r="J29">
        <f t="shared" si="0"/>
        <v>235</v>
      </c>
      <c r="K29">
        <f t="shared" si="0"/>
        <v>235.5</v>
      </c>
      <c r="L29">
        <f t="shared" si="0"/>
        <v>246.4</v>
      </c>
      <c r="M29">
        <f t="shared" si="0"/>
        <v>255.1</v>
      </c>
      <c r="N29">
        <f t="shared" si="0"/>
        <v>258.5</v>
      </c>
      <c r="O29">
        <f t="shared" si="0"/>
        <v>267.8</v>
      </c>
      <c r="P29">
        <f t="shared" si="0"/>
        <v>269.5</v>
      </c>
      <c r="Q29">
        <f t="shared" si="0"/>
        <v>282.7</v>
      </c>
      <c r="R29">
        <f t="shared" si="0"/>
        <v>287.60000000000002</v>
      </c>
      <c r="S29">
        <f t="shared" si="0"/>
        <v>293.5</v>
      </c>
      <c r="T29">
        <f t="shared" si="0"/>
        <v>299.29999999999995</v>
      </c>
      <c r="U29">
        <f t="shared" si="0"/>
        <v>303.29999999999995</v>
      </c>
      <c r="V29">
        <f t="shared" si="0"/>
        <v>319.39999999999998</v>
      </c>
      <c r="W29">
        <f t="shared" si="0"/>
        <v>328.2</v>
      </c>
      <c r="X29">
        <f t="shared" si="0"/>
        <v>332.1</v>
      </c>
      <c r="Y29">
        <f t="shared" si="0"/>
        <v>335.9</v>
      </c>
      <c r="Z29">
        <f t="shared" si="0"/>
        <v>327.2</v>
      </c>
      <c r="AA29">
        <f t="shared" si="0"/>
        <v>340.9</v>
      </c>
      <c r="AB29">
        <f t="shared" si="0"/>
        <v>358.70000000000005</v>
      </c>
      <c r="AC29">
        <f t="shared" si="0"/>
        <v>355.3</v>
      </c>
      <c r="AD29">
        <f t="shared" si="0"/>
        <v>357.3</v>
      </c>
      <c r="AE29">
        <f t="shared" si="0"/>
        <v>365.8</v>
      </c>
      <c r="AF29">
        <f t="shared" si="0"/>
        <v>366.5</v>
      </c>
      <c r="AG29">
        <f t="shared" si="0"/>
        <v>372</v>
      </c>
      <c r="AH29">
        <f t="shared" si="0"/>
        <v>375.9</v>
      </c>
      <c r="AI29">
        <f t="shared" ref="AI29:CT29" si="1">SUM(AI10:AI11)</f>
        <v>373.6</v>
      </c>
      <c r="AJ29">
        <f t="shared" si="1"/>
        <v>375.3</v>
      </c>
      <c r="AK29">
        <f t="shared" si="1"/>
        <v>373.1</v>
      </c>
      <c r="AL29">
        <f t="shared" si="1"/>
        <v>380.9</v>
      </c>
      <c r="AM29">
        <f t="shared" si="1"/>
        <v>387.7</v>
      </c>
      <c r="AN29">
        <f t="shared" si="1"/>
        <v>387</v>
      </c>
      <c r="AO29">
        <f t="shared" si="1"/>
        <v>396.1</v>
      </c>
      <c r="AP29">
        <f t="shared" si="1"/>
        <v>402.3</v>
      </c>
      <c r="AQ29">
        <f t="shared" si="1"/>
        <v>403.2</v>
      </c>
      <c r="AR29">
        <f t="shared" si="1"/>
        <v>414.4</v>
      </c>
      <c r="AS29">
        <f t="shared" si="1"/>
        <v>425.5</v>
      </c>
      <c r="AT29">
        <f t="shared" si="1"/>
        <v>431.5</v>
      </c>
      <c r="AU29">
        <f t="shared" si="1"/>
        <v>448.8</v>
      </c>
      <c r="AV29">
        <f t="shared" si="1"/>
        <v>470.5</v>
      </c>
      <c r="AW29">
        <f t="shared" si="1"/>
        <v>463.20000000000005</v>
      </c>
      <c r="AX29">
        <f t="shared" si="1"/>
        <v>496.8</v>
      </c>
      <c r="AY29">
        <f t="shared" si="1"/>
        <v>498.70000000000005</v>
      </c>
      <c r="AZ29">
        <f t="shared" si="1"/>
        <v>501.1</v>
      </c>
      <c r="BA29">
        <f t="shared" si="1"/>
        <v>512</v>
      </c>
      <c r="BB29">
        <f t="shared" si="1"/>
        <v>525</v>
      </c>
      <c r="BC29">
        <f t="shared" si="1"/>
        <v>529.4</v>
      </c>
      <c r="BD29">
        <f t="shared" si="1"/>
        <v>533.5</v>
      </c>
      <c r="BE29">
        <f t="shared" si="1"/>
        <v>550.79999999999995</v>
      </c>
      <c r="BF29">
        <f t="shared" si="1"/>
        <v>551.4</v>
      </c>
      <c r="BG29">
        <f t="shared" si="1"/>
        <v>576.5</v>
      </c>
      <c r="BH29">
        <f t="shared" si="1"/>
        <v>593.5</v>
      </c>
      <c r="BI29">
        <f t="shared" si="1"/>
        <v>596.90000000000009</v>
      </c>
      <c r="BJ29">
        <f t="shared" si="1"/>
        <v>610</v>
      </c>
      <c r="BK29">
        <f t="shared" si="1"/>
        <v>624.5</v>
      </c>
      <c r="BL29">
        <f t="shared" si="1"/>
        <v>640</v>
      </c>
      <c r="BM29">
        <f t="shared" si="1"/>
        <v>635.29999999999995</v>
      </c>
      <c r="BN29">
        <f t="shared" si="1"/>
        <v>646.4</v>
      </c>
      <c r="BO29">
        <f t="shared" si="1"/>
        <v>680.8</v>
      </c>
      <c r="BP29">
        <f t="shared" si="1"/>
        <v>690.5</v>
      </c>
      <c r="BQ29">
        <f t="shared" si="1"/>
        <v>710.9</v>
      </c>
      <c r="BR29">
        <f t="shared" si="1"/>
        <v>710.8</v>
      </c>
      <c r="BS29">
        <f t="shared" si="1"/>
        <v>749.8</v>
      </c>
      <c r="BT29">
        <f t="shared" si="1"/>
        <v>739</v>
      </c>
      <c r="BU29">
        <f t="shared" si="1"/>
        <v>752.8</v>
      </c>
      <c r="BV29">
        <f t="shared" si="1"/>
        <v>771.2</v>
      </c>
      <c r="BW29">
        <f t="shared" si="1"/>
        <v>781.8</v>
      </c>
      <c r="BX29">
        <f t="shared" si="1"/>
        <v>797.1</v>
      </c>
      <c r="BY29">
        <f t="shared" si="1"/>
        <v>808.3</v>
      </c>
      <c r="BZ29">
        <f t="shared" si="1"/>
        <v>817.90000000000009</v>
      </c>
      <c r="CA29">
        <f t="shared" si="1"/>
        <v>842.59999999999991</v>
      </c>
      <c r="CB29">
        <f t="shared" si="1"/>
        <v>860.9</v>
      </c>
      <c r="CC29">
        <f t="shared" si="1"/>
        <v>876.5</v>
      </c>
      <c r="CD29">
        <f t="shared" si="1"/>
        <v>875.40000000000009</v>
      </c>
      <c r="CE29">
        <f t="shared" si="1"/>
        <v>886.8</v>
      </c>
      <c r="CF29">
        <f t="shared" si="1"/>
        <v>896</v>
      </c>
      <c r="CG29">
        <f t="shared" si="1"/>
        <v>922</v>
      </c>
      <c r="CH29">
        <f t="shared" si="1"/>
        <v>937</v>
      </c>
      <c r="CI29">
        <f t="shared" si="1"/>
        <v>947.40000000000009</v>
      </c>
      <c r="CJ29">
        <f t="shared" si="1"/>
        <v>942.59999999999991</v>
      </c>
      <c r="CK29">
        <f t="shared" si="1"/>
        <v>934.8</v>
      </c>
      <c r="CL29">
        <f t="shared" si="1"/>
        <v>941.8</v>
      </c>
      <c r="CM29">
        <f t="shared" si="1"/>
        <v>948</v>
      </c>
      <c r="CN29">
        <f t="shared" si="1"/>
        <v>973.2</v>
      </c>
      <c r="CO29">
        <f t="shared" si="1"/>
        <v>978.1</v>
      </c>
      <c r="CP29">
        <f t="shared" si="1"/>
        <v>990.5</v>
      </c>
      <c r="CQ29">
        <f t="shared" si="1"/>
        <v>999.59999999999991</v>
      </c>
      <c r="CR29">
        <f t="shared" si="1"/>
        <v>1005.1</v>
      </c>
      <c r="CS29">
        <f t="shared" si="1"/>
        <v>1023</v>
      </c>
      <c r="CT29">
        <f t="shared" si="1"/>
        <v>1026</v>
      </c>
      <c r="CU29">
        <f t="shared" ref="CU29:DJ29" si="2">SUM(CU10:CU11)</f>
        <v>1050.2</v>
      </c>
      <c r="CV29">
        <f t="shared" si="2"/>
        <v>1067.5</v>
      </c>
      <c r="CW29" t="e">
        <f t="shared" si="2"/>
        <v>#N/A</v>
      </c>
      <c r="CX29" t="e">
        <f t="shared" si="2"/>
        <v>#N/A</v>
      </c>
      <c r="CY29" t="e">
        <f t="shared" si="2"/>
        <v>#N/A</v>
      </c>
      <c r="CZ29" t="e">
        <f t="shared" si="2"/>
        <v>#N/A</v>
      </c>
      <c r="DA29" t="e">
        <f t="shared" si="2"/>
        <v>#N/A</v>
      </c>
      <c r="DB29" t="e">
        <f t="shared" si="2"/>
        <v>#N/A</v>
      </c>
      <c r="DC29" t="e">
        <f t="shared" si="2"/>
        <v>#N/A</v>
      </c>
      <c r="DD29" t="e">
        <f t="shared" si="2"/>
        <v>#N/A</v>
      </c>
      <c r="DE29" t="e">
        <f t="shared" si="2"/>
        <v>#N/A</v>
      </c>
      <c r="DF29" t="e">
        <f t="shared" si="2"/>
        <v>#N/A</v>
      </c>
      <c r="DG29" t="e">
        <f t="shared" si="2"/>
        <v>#N/A</v>
      </c>
      <c r="DH29" t="e">
        <f t="shared" si="2"/>
        <v>#N/A</v>
      </c>
      <c r="DI29" t="e">
        <f t="shared" si="2"/>
        <v>#N/A</v>
      </c>
      <c r="DJ29" t="e">
        <f t="shared" si="2"/>
        <v>#N/A</v>
      </c>
    </row>
    <row r="30" spans="1:114" x14ac:dyDescent="0.25">
      <c r="A30" s="8" t="s">
        <v>195</v>
      </c>
      <c r="B30" t="s">
        <v>26</v>
      </c>
      <c r="C30">
        <f>C12-SUM(C10:C11)</f>
        <v>383.4</v>
      </c>
      <c r="D30">
        <f t="shared" ref="D30:AH30" si="3">D12-SUM(D10:D11)</f>
        <v>388.8</v>
      </c>
      <c r="E30">
        <f t="shared" si="3"/>
        <v>392.6</v>
      </c>
      <c r="F30">
        <f t="shared" si="3"/>
        <v>403.2</v>
      </c>
      <c r="G30">
        <f t="shared" si="3"/>
        <v>423.6</v>
      </c>
      <c r="H30">
        <f t="shared" si="3"/>
        <v>432.40000000000003</v>
      </c>
      <c r="I30">
        <f t="shared" si="3"/>
        <v>434.2</v>
      </c>
      <c r="J30">
        <f t="shared" si="3"/>
        <v>445</v>
      </c>
      <c r="K30">
        <f t="shared" si="3"/>
        <v>472.70000000000005</v>
      </c>
      <c r="L30">
        <f t="shared" si="3"/>
        <v>480.5</v>
      </c>
      <c r="M30">
        <f t="shared" si="3"/>
        <v>484</v>
      </c>
      <c r="N30">
        <f t="shared" si="3"/>
        <v>485.29999999999995</v>
      </c>
      <c r="O30">
        <f t="shared" si="3"/>
        <v>496.49999999999994</v>
      </c>
      <c r="P30">
        <f t="shared" si="3"/>
        <v>500</v>
      </c>
      <c r="Q30">
        <f t="shared" si="3"/>
        <v>501.40000000000003</v>
      </c>
      <c r="R30">
        <f t="shared" si="3"/>
        <v>501.5</v>
      </c>
      <c r="S30">
        <f t="shared" si="3"/>
        <v>509.29999999999995</v>
      </c>
      <c r="T30">
        <f t="shared" si="3"/>
        <v>508.20000000000005</v>
      </c>
      <c r="U30">
        <f t="shared" si="3"/>
        <v>507.80000000000007</v>
      </c>
      <c r="V30">
        <f t="shared" si="3"/>
        <v>511.80000000000007</v>
      </c>
      <c r="W30">
        <f t="shared" si="3"/>
        <v>525.20000000000005</v>
      </c>
      <c r="X30">
        <f t="shared" si="3"/>
        <v>529</v>
      </c>
      <c r="Y30">
        <f t="shared" si="3"/>
        <v>530.30000000000007</v>
      </c>
      <c r="Z30">
        <f t="shared" si="3"/>
        <v>532.90000000000009</v>
      </c>
      <c r="AA30">
        <f t="shared" si="3"/>
        <v>547.20000000000005</v>
      </c>
      <c r="AB30">
        <f t="shared" si="3"/>
        <v>549</v>
      </c>
      <c r="AC30">
        <f t="shared" si="3"/>
        <v>548.09999999999991</v>
      </c>
      <c r="AD30">
        <f t="shared" si="3"/>
        <v>548.20000000000005</v>
      </c>
      <c r="AE30">
        <f t="shared" si="3"/>
        <v>559</v>
      </c>
      <c r="AF30">
        <f t="shared" si="3"/>
        <v>559.1</v>
      </c>
      <c r="AG30">
        <f t="shared" si="3"/>
        <v>559.6</v>
      </c>
      <c r="AH30">
        <f t="shared" si="3"/>
        <v>561.1</v>
      </c>
      <c r="AI30">
        <f t="shared" ref="AI30:BN30" si="4">AI12-SUM(AI10:AI11)</f>
        <v>572.19999999999993</v>
      </c>
      <c r="AJ30">
        <f t="shared" si="4"/>
        <v>574.70000000000005</v>
      </c>
      <c r="AK30">
        <f t="shared" si="4"/>
        <v>578.29999999999995</v>
      </c>
      <c r="AL30">
        <f t="shared" si="4"/>
        <v>579.6</v>
      </c>
      <c r="AM30">
        <f t="shared" si="4"/>
        <v>591.09999999999991</v>
      </c>
      <c r="AN30">
        <f t="shared" si="4"/>
        <v>593.4</v>
      </c>
      <c r="AO30">
        <f t="shared" si="4"/>
        <v>595.4</v>
      </c>
      <c r="AP30">
        <f t="shared" si="4"/>
        <v>597.40000000000009</v>
      </c>
      <c r="AQ30">
        <f t="shared" si="4"/>
        <v>609.40000000000009</v>
      </c>
      <c r="AR30">
        <f t="shared" si="4"/>
        <v>623.6</v>
      </c>
      <c r="AS30">
        <f t="shared" si="4"/>
        <v>624.90000000000009</v>
      </c>
      <c r="AT30">
        <f t="shared" si="4"/>
        <v>629.79999999999995</v>
      </c>
      <c r="AU30">
        <f t="shared" si="4"/>
        <v>654.5</v>
      </c>
      <c r="AV30">
        <f t="shared" si="4"/>
        <v>664.09999999999991</v>
      </c>
      <c r="AW30">
        <f t="shared" si="4"/>
        <v>677.5</v>
      </c>
      <c r="AX30">
        <f t="shared" si="4"/>
        <v>690</v>
      </c>
      <c r="AY30">
        <f t="shared" si="4"/>
        <v>717.8</v>
      </c>
      <c r="AZ30">
        <f t="shared" si="4"/>
        <v>740.99999999999989</v>
      </c>
      <c r="BA30">
        <f t="shared" si="4"/>
        <v>743</v>
      </c>
      <c r="BB30">
        <f t="shared" si="4"/>
        <v>746</v>
      </c>
      <c r="BC30">
        <f t="shared" si="4"/>
        <v>760.19999999999993</v>
      </c>
      <c r="BD30">
        <f t="shared" si="4"/>
        <v>774.5</v>
      </c>
      <c r="BE30">
        <f t="shared" si="4"/>
        <v>780.90000000000009</v>
      </c>
      <c r="BF30">
        <f t="shared" si="4"/>
        <v>785.69999999999993</v>
      </c>
      <c r="BG30">
        <f t="shared" si="4"/>
        <v>800</v>
      </c>
      <c r="BH30">
        <f t="shared" si="4"/>
        <v>802.7</v>
      </c>
      <c r="BI30">
        <f t="shared" si="4"/>
        <v>807.3</v>
      </c>
      <c r="BJ30">
        <f t="shared" si="4"/>
        <v>812.7</v>
      </c>
      <c r="BK30">
        <f t="shared" si="4"/>
        <v>836.5</v>
      </c>
      <c r="BL30">
        <f t="shared" si="4"/>
        <v>841.90000000000009</v>
      </c>
      <c r="BM30">
        <f t="shared" si="4"/>
        <v>860.3</v>
      </c>
      <c r="BN30">
        <f t="shared" si="4"/>
        <v>860.30000000000007</v>
      </c>
      <c r="BO30">
        <f t="shared" ref="BO30:DJ30" si="5">BO12-SUM(BO10:BO11)</f>
        <v>881.5</v>
      </c>
      <c r="BP30">
        <f t="shared" si="5"/>
        <v>888.5</v>
      </c>
      <c r="BQ30">
        <f t="shared" si="5"/>
        <v>892.6</v>
      </c>
      <c r="BR30">
        <f t="shared" si="5"/>
        <v>897</v>
      </c>
      <c r="BS30">
        <f t="shared" si="5"/>
        <v>925.10000000000014</v>
      </c>
      <c r="BT30">
        <f t="shared" si="5"/>
        <v>934.40000000000009</v>
      </c>
      <c r="BU30">
        <f t="shared" si="5"/>
        <v>942.60000000000014</v>
      </c>
      <c r="BV30">
        <f t="shared" si="5"/>
        <v>953.8</v>
      </c>
      <c r="BW30">
        <f t="shared" si="5"/>
        <v>980.60000000000014</v>
      </c>
      <c r="BX30">
        <f t="shared" si="5"/>
        <v>1106.5999999999999</v>
      </c>
      <c r="BY30">
        <f t="shared" si="5"/>
        <v>1034.5</v>
      </c>
      <c r="BZ30">
        <f t="shared" si="5"/>
        <v>1062.5</v>
      </c>
      <c r="CA30">
        <f t="shared" si="5"/>
        <v>1152</v>
      </c>
      <c r="CB30">
        <f t="shared" si="5"/>
        <v>1271.0999999999999</v>
      </c>
      <c r="CC30">
        <f t="shared" si="5"/>
        <v>1255.5</v>
      </c>
      <c r="CD30">
        <f t="shared" si="5"/>
        <v>1272</v>
      </c>
      <c r="CE30">
        <f t="shared" si="5"/>
        <v>1325.8999999999999</v>
      </c>
      <c r="CF30">
        <f t="shared" si="5"/>
        <v>1323</v>
      </c>
      <c r="CG30">
        <f t="shared" si="5"/>
        <v>1323.1</v>
      </c>
      <c r="CH30">
        <f t="shared" si="5"/>
        <v>1322</v>
      </c>
      <c r="CI30">
        <f t="shared" si="5"/>
        <v>1314.6999999999998</v>
      </c>
      <c r="CJ30">
        <f t="shared" si="5"/>
        <v>1315.6</v>
      </c>
      <c r="CK30">
        <f t="shared" si="5"/>
        <v>1315.3</v>
      </c>
      <c r="CL30">
        <f t="shared" si="5"/>
        <v>1318.5000000000002</v>
      </c>
      <c r="CM30">
        <f t="shared" si="5"/>
        <v>1334.1</v>
      </c>
      <c r="CN30">
        <f t="shared" si="5"/>
        <v>1332.3</v>
      </c>
      <c r="CO30">
        <f t="shared" si="5"/>
        <v>1334.5</v>
      </c>
      <c r="CP30">
        <f t="shared" si="5"/>
        <v>1339.8000000000002</v>
      </c>
      <c r="CQ30">
        <f t="shared" si="5"/>
        <v>1353.3000000000002</v>
      </c>
      <c r="CR30">
        <f t="shared" si="5"/>
        <v>1357.1</v>
      </c>
      <c r="CS30">
        <f t="shared" si="5"/>
        <v>1361</v>
      </c>
      <c r="CT30">
        <f t="shared" si="5"/>
        <v>1363.6999999999998</v>
      </c>
      <c r="CU30">
        <f t="shared" si="5"/>
        <v>1377.6000000000001</v>
      </c>
      <c r="CV30">
        <f t="shared" si="5"/>
        <v>1399.5</v>
      </c>
      <c r="CW30" t="e">
        <f t="shared" si="5"/>
        <v>#N/A</v>
      </c>
      <c r="CX30" t="e">
        <f t="shared" si="5"/>
        <v>#N/A</v>
      </c>
      <c r="CY30" t="e">
        <f t="shared" si="5"/>
        <v>#N/A</v>
      </c>
      <c r="CZ30" t="e">
        <f t="shared" si="5"/>
        <v>#N/A</v>
      </c>
      <c r="DA30" t="e">
        <f t="shared" si="5"/>
        <v>#N/A</v>
      </c>
      <c r="DB30" t="e">
        <f t="shared" si="5"/>
        <v>#N/A</v>
      </c>
      <c r="DC30" t="e">
        <f t="shared" si="5"/>
        <v>#N/A</v>
      </c>
      <c r="DD30" t="e">
        <f t="shared" si="5"/>
        <v>#N/A</v>
      </c>
      <c r="DE30" t="e">
        <f t="shared" si="5"/>
        <v>#N/A</v>
      </c>
      <c r="DF30" t="e">
        <f t="shared" si="5"/>
        <v>#N/A</v>
      </c>
      <c r="DG30" t="e">
        <f t="shared" si="5"/>
        <v>#N/A</v>
      </c>
      <c r="DH30" t="e">
        <f t="shared" si="5"/>
        <v>#N/A</v>
      </c>
      <c r="DI30" t="e">
        <f t="shared" si="5"/>
        <v>#N/A</v>
      </c>
      <c r="DJ30" t="e">
        <f t="shared" si="5"/>
        <v>#N/A</v>
      </c>
    </row>
    <row r="31" spans="1:114" x14ac:dyDescent="0.25">
      <c r="A31" s="8" t="s">
        <v>196</v>
      </c>
      <c r="B31" t="s">
        <v>28</v>
      </c>
      <c r="C31">
        <f t="shared" ref="C31:AH31" si="6">SUM(C13:C15)</f>
        <v>1405.9</v>
      </c>
      <c r="D31">
        <f t="shared" si="6"/>
        <v>1422.4</v>
      </c>
      <c r="E31">
        <f t="shared" si="6"/>
        <v>1441.8</v>
      </c>
      <c r="F31">
        <f t="shared" si="6"/>
        <v>1449</v>
      </c>
      <c r="G31">
        <f t="shared" si="6"/>
        <v>1449.3</v>
      </c>
      <c r="H31">
        <f t="shared" si="6"/>
        <v>1465.1</v>
      </c>
      <c r="I31">
        <f t="shared" si="6"/>
        <v>1483.9</v>
      </c>
      <c r="J31">
        <f t="shared" si="6"/>
        <v>1505.7</v>
      </c>
      <c r="K31">
        <f t="shared" si="6"/>
        <v>1513.5</v>
      </c>
      <c r="L31">
        <f t="shared" si="6"/>
        <v>1541.8000000000002</v>
      </c>
      <c r="M31">
        <f t="shared" si="6"/>
        <v>1559.6999999999998</v>
      </c>
      <c r="N31">
        <f t="shared" si="6"/>
        <v>1589</v>
      </c>
      <c r="O31">
        <f t="shared" si="6"/>
        <v>1574</v>
      </c>
      <c r="P31">
        <f t="shared" si="6"/>
        <v>1616.9</v>
      </c>
      <c r="Q31">
        <f t="shared" si="6"/>
        <v>1644.3</v>
      </c>
      <c r="R31">
        <f t="shared" si="6"/>
        <v>1681.9999999999998</v>
      </c>
      <c r="S31">
        <f t="shared" si="6"/>
        <v>1703.6999999999998</v>
      </c>
      <c r="T31">
        <f t="shared" si="6"/>
        <v>1748.3</v>
      </c>
      <c r="U31">
        <f t="shared" si="6"/>
        <v>1756.1000000000001</v>
      </c>
      <c r="V31">
        <f t="shared" si="6"/>
        <v>1777.6000000000001</v>
      </c>
      <c r="W31">
        <f t="shared" si="6"/>
        <v>1803.3000000000002</v>
      </c>
      <c r="X31">
        <f t="shared" si="6"/>
        <v>1828.7</v>
      </c>
      <c r="Y31">
        <f t="shared" si="6"/>
        <v>1844.9</v>
      </c>
      <c r="Z31">
        <f t="shared" si="6"/>
        <v>1872.3000000000002</v>
      </c>
      <c r="AA31">
        <f t="shared" si="6"/>
        <v>1914.3</v>
      </c>
      <c r="AB31">
        <f t="shared" si="6"/>
        <v>1966.8999999999999</v>
      </c>
      <c r="AC31">
        <f t="shared" si="6"/>
        <v>1981.4</v>
      </c>
      <c r="AD31">
        <f t="shared" si="6"/>
        <v>2019.5</v>
      </c>
      <c r="AE31">
        <f t="shared" si="6"/>
        <v>2070.4</v>
      </c>
      <c r="AF31">
        <f t="shared" si="6"/>
        <v>2106</v>
      </c>
      <c r="AG31">
        <f t="shared" si="6"/>
        <v>2145.2999999999997</v>
      </c>
      <c r="AH31">
        <f t="shared" si="6"/>
        <v>2190.3000000000002</v>
      </c>
      <c r="AI31">
        <f t="shared" ref="AI31:CT31" si="7">SUM(AI13:AI15)</f>
        <v>2234.1</v>
      </c>
      <c r="AJ31">
        <f t="shared" si="7"/>
        <v>2275.4</v>
      </c>
      <c r="AK31">
        <f t="shared" si="7"/>
        <v>2312.3000000000002</v>
      </c>
      <c r="AL31">
        <f t="shared" si="7"/>
        <v>2352.8000000000002</v>
      </c>
      <c r="AM31">
        <f t="shared" si="7"/>
        <v>2386.6</v>
      </c>
      <c r="AN31">
        <f t="shared" si="7"/>
        <v>2417.6</v>
      </c>
      <c r="AO31">
        <f t="shared" si="7"/>
        <v>2460.8000000000002</v>
      </c>
      <c r="AP31">
        <f t="shared" si="7"/>
        <v>2517.8000000000002</v>
      </c>
      <c r="AQ31">
        <f t="shared" si="7"/>
        <v>2604.1999999999998</v>
      </c>
      <c r="AR31">
        <f t="shared" si="7"/>
        <v>2635.8</v>
      </c>
      <c r="AS31">
        <f t="shared" si="7"/>
        <v>2669.7</v>
      </c>
      <c r="AT31">
        <f t="shared" si="7"/>
        <v>2691.2</v>
      </c>
      <c r="AU31">
        <f t="shared" si="7"/>
        <v>2760.9</v>
      </c>
      <c r="AV31">
        <f t="shared" si="7"/>
        <v>2766.4</v>
      </c>
      <c r="AW31">
        <f t="shared" si="7"/>
        <v>2570.1999999999998</v>
      </c>
      <c r="AX31">
        <f t="shared" si="7"/>
        <v>2700.4</v>
      </c>
      <c r="AY31">
        <f t="shared" si="7"/>
        <v>2559.3000000000002</v>
      </c>
      <c r="AZ31">
        <f t="shared" si="7"/>
        <v>2557.5</v>
      </c>
      <c r="BA31">
        <f t="shared" si="7"/>
        <v>2577.8000000000002</v>
      </c>
      <c r="BB31">
        <f t="shared" si="7"/>
        <v>2578.1000000000004</v>
      </c>
      <c r="BC31">
        <f t="shared" si="7"/>
        <v>2574.6999999999998</v>
      </c>
      <c r="BD31">
        <f t="shared" si="7"/>
        <v>2593.5</v>
      </c>
      <c r="BE31">
        <f t="shared" si="7"/>
        <v>2552.8999999999996</v>
      </c>
      <c r="BF31">
        <f t="shared" si="7"/>
        <v>2647.2</v>
      </c>
      <c r="BG31">
        <f t="shared" si="7"/>
        <v>2666.3</v>
      </c>
      <c r="BH31">
        <f t="shared" si="7"/>
        <v>2707.1</v>
      </c>
      <c r="BI31">
        <f t="shared" si="7"/>
        <v>2774.6</v>
      </c>
      <c r="BJ31">
        <f t="shared" si="7"/>
        <v>2826.1</v>
      </c>
      <c r="BK31">
        <f t="shared" si="7"/>
        <v>2940.6</v>
      </c>
      <c r="BL31">
        <f t="shared" si="7"/>
        <v>2994.3</v>
      </c>
      <c r="BM31">
        <f t="shared" si="7"/>
        <v>3050.5</v>
      </c>
      <c r="BN31">
        <f t="shared" si="7"/>
        <v>3099</v>
      </c>
      <c r="BO31">
        <f t="shared" si="7"/>
        <v>3211.3999999999996</v>
      </c>
      <c r="BP31">
        <f t="shared" si="7"/>
        <v>3255.8999999999996</v>
      </c>
      <c r="BQ31">
        <f t="shared" si="7"/>
        <v>3277.4</v>
      </c>
      <c r="BR31">
        <f t="shared" si="7"/>
        <v>3340.4</v>
      </c>
      <c r="BS31">
        <f t="shared" si="7"/>
        <v>3441.6</v>
      </c>
      <c r="BT31">
        <f t="shared" si="7"/>
        <v>3477.5</v>
      </c>
      <c r="BU31">
        <f t="shared" si="7"/>
        <v>3498.2</v>
      </c>
      <c r="BV31">
        <f t="shared" si="7"/>
        <v>3537.1</v>
      </c>
      <c r="BW31">
        <f t="shared" si="7"/>
        <v>3558.9</v>
      </c>
      <c r="BX31">
        <f t="shared" si="7"/>
        <v>3376.9</v>
      </c>
      <c r="BY31">
        <f t="shared" si="7"/>
        <v>3487.1000000000004</v>
      </c>
      <c r="BZ31">
        <f t="shared" si="7"/>
        <v>3457.8</v>
      </c>
      <c r="CA31">
        <f t="shared" si="7"/>
        <v>3175.7999999999997</v>
      </c>
      <c r="CB31">
        <f t="shared" si="7"/>
        <v>3115.8</v>
      </c>
      <c r="CC31">
        <f t="shared" si="7"/>
        <v>3124.9</v>
      </c>
      <c r="CD31">
        <f t="shared" si="7"/>
        <v>3145.2</v>
      </c>
      <c r="CE31">
        <f t="shared" si="7"/>
        <v>3164.7</v>
      </c>
      <c r="CF31">
        <f t="shared" si="7"/>
        <v>3211.1000000000004</v>
      </c>
      <c r="CG31">
        <f t="shared" si="7"/>
        <v>3265.7999999999997</v>
      </c>
      <c r="CH31">
        <f t="shared" si="7"/>
        <v>3308.8</v>
      </c>
      <c r="CI31">
        <f t="shared" si="7"/>
        <v>3378.6</v>
      </c>
      <c r="CJ31">
        <f t="shared" si="7"/>
        <v>3415.5</v>
      </c>
      <c r="CK31">
        <f t="shared" si="7"/>
        <v>3450.6</v>
      </c>
      <c r="CL31">
        <f t="shared" si="7"/>
        <v>3457.1</v>
      </c>
      <c r="CM31">
        <f t="shared" si="7"/>
        <v>3542.8</v>
      </c>
      <c r="CN31">
        <f t="shared" si="7"/>
        <v>3560.9</v>
      </c>
      <c r="CO31">
        <f t="shared" si="7"/>
        <v>3584.3</v>
      </c>
      <c r="CP31">
        <f t="shared" si="7"/>
        <v>3678.0000000000005</v>
      </c>
      <c r="CQ31">
        <f t="shared" si="7"/>
        <v>3887.6000000000004</v>
      </c>
      <c r="CR31">
        <f t="shared" si="7"/>
        <v>3920.3</v>
      </c>
      <c r="CS31">
        <f t="shared" si="7"/>
        <v>3941.7999999999997</v>
      </c>
      <c r="CT31">
        <f t="shared" si="7"/>
        <v>3986.7</v>
      </c>
      <c r="CU31">
        <f t="shared" ref="CU31:DJ31" si="8">SUM(CU13:CU15)</f>
        <v>4048.5</v>
      </c>
      <c r="CV31">
        <f t="shared" si="8"/>
        <v>4085.9000000000005</v>
      </c>
      <c r="CW31" t="e">
        <f t="shared" si="8"/>
        <v>#N/A</v>
      </c>
      <c r="CX31" t="e">
        <f t="shared" si="8"/>
        <v>#N/A</v>
      </c>
      <c r="CY31" t="e">
        <f t="shared" si="8"/>
        <v>#N/A</v>
      </c>
      <c r="CZ31" t="e">
        <f t="shared" si="8"/>
        <v>#N/A</v>
      </c>
      <c r="DA31" t="e">
        <f t="shared" si="8"/>
        <v>#N/A</v>
      </c>
      <c r="DB31" t="e">
        <f t="shared" si="8"/>
        <v>#N/A</v>
      </c>
      <c r="DC31" t="e">
        <f t="shared" si="8"/>
        <v>#N/A</v>
      </c>
      <c r="DD31" t="e">
        <f t="shared" si="8"/>
        <v>#N/A</v>
      </c>
      <c r="DE31" t="e">
        <f t="shared" si="8"/>
        <v>#N/A</v>
      </c>
      <c r="DF31" t="e">
        <f t="shared" si="8"/>
        <v>#N/A</v>
      </c>
      <c r="DG31" t="e">
        <f t="shared" si="8"/>
        <v>#N/A</v>
      </c>
      <c r="DH31" t="e">
        <f t="shared" si="8"/>
        <v>#N/A</v>
      </c>
      <c r="DI31" t="e">
        <f t="shared" si="8"/>
        <v>#N/A</v>
      </c>
      <c r="DJ31" t="e">
        <f t="shared" si="8"/>
        <v>#N/A</v>
      </c>
    </row>
    <row r="33" spans="1:114" x14ac:dyDescent="0.25">
      <c r="A33" s="13" t="s">
        <v>187</v>
      </c>
    </row>
    <row r="34" spans="1:114" x14ac:dyDescent="0.25">
      <c r="A34" s="8" t="s">
        <v>193</v>
      </c>
      <c r="B34" t="s">
        <v>188</v>
      </c>
      <c r="C34" s="15" t="s">
        <v>210</v>
      </c>
      <c r="D34" s="15" t="s">
        <v>210</v>
      </c>
      <c r="E34" s="15" t="s">
        <v>210</v>
      </c>
      <c r="F34">
        <f t="shared" ref="F34:AK34" si="9">$C$4*AVERAGE(C29:F29)</f>
        <v>162.67500000000001</v>
      </c>
      <c r="G34">
        <f t="shared" si="9"/>
        <v>168.45750000000001</v>
      </c>
      <c r="H34">
        <f t="shared" si="9"/>
        <v>175.65750000000003</v>
      </c>
      <c r="I34">
        <f t="shared" si="9"/>
        <v>183.24000000000004</v>
      </c>
      <c r="J34">
        <f t="shared" si="9"/>
        <v>192.98250000000002</v>
      </c>
      <c r="K34">
        <f t="shared" si="9"/>
        <v>201.73500000000001</v>
      </c>
      <c r="L34">
        <f t="shared" si="9"/>
        <v>210.19499999999999</v>
      </c>
      <c r="M34">
        <f t="shared" si="9"/>
        <v>218.70000000000002</v>
      </c>
      <c r="N34">
        <f t="shared" si="9"/>
        <v>223.98750000000001</v>
      </c>
      <c r="O34">
        <f t="shared" si="9"/>
        <v>231.255</v>
      </c>
      <c r="P34">
        <f t="shared" si="9"/>
        <v>236.45250000000001</v>
      </c>
      <c r="Q34">
        <f t="shared" si="9"/>
        <v>242.66249999999999</v>
      </c>
      <c r="R34">
        <f t="shared" si="9"/>
        <v>249.20999999999998</v>
      </c>
      <c r="S34">
        <f t="shared" si="9"/>
        <v>254.99250000000004</v>
      </c>
      <c r="T34">
        <f t="shared" si="9"/>
        <v>261.69749999999999</v>
      </c>
      <c r="U34">
        <f t="shared" si="9"/>
        <v>266.33249999999998</v>
      </c>
      <c r="V34">
        <f t="shared" si="9"/>
        <v>273.48750000000001</v>
      </c>
      <c r="W34">
        <f t="shared" si="9"/>
        <v>281.29499999999996</v>
      </c>
      <c r="X34">
        <f t="shared" si="9"/>
        <v>288.67500000000001</v>
      </c>
      <c r="Y34">
        <f t="shared" si="9"/>
        <v>296.01</v>
      </c>
      <c r="Z34">
        <f t="shared" si="9"/>
        <v>297.76499999999999</v>
      </c>
      <c r="AA34">
        <f t="shared" si="9"/>
        <v>300.6225</v>
      </c>
      <c r="AB34">
        <f t="shared" si="9"/>
        <v>306.60749999999996</v>
      </c>
      <c r="AC34">
        <f t="shared" si="9"/>
        <v>310.97249999999997</v>
      </c>
      <c r="AD34">
        <f t="shared" si="9"/>
        <v>317.745</v>
      </c>
      <c r="AE34">
        <f t="shared" si="9"/>
        <v>323.34749999999997</v>
      </c>
      <c r="AF34">
        <f t="shared" si="9"/>
        <v>325.10250000000002</v>
      </c>
      <c r="AG34">
        <f t="shared" si="9"/>
        <v>328.86</v>
      </c>
      <c r="AH34">
        <f t="shared" si="9"/>
        <v>333.04499999999996</v>
      </c>
      <c r="AI34">
        <f t="shared" si="9"/>
        <v>334.8</v>
      </c>
      <c r="AJ34">
        <f t="shared" si="9"/>
        <v>336.78</v>
      </c>
      <c r="AK34">
        <f t="shared" si="9"/>
        <v>337.02750000000003</v>
      </c>
      <c r="AL34">
        <f t="shared" ref="AL34:BQ34" si="10">$C$4*AVERAGE(AI29:AL29)</f>
        <v>338.15250000000003</v>
      </c>
      <c r="AM34">
        <f t="shared" si="10"/>
        <v>341.32500000000005</v>
      </c>
      <c r="AN34">
        <f t="shared" si="10"/>
        <v>343.95750000000004</v>
      </c>
      <c r="AO34">
        <f t="shared" si="10"/>
        <v>349.13249999999999</v>
      </c>
      <c r="AP34">
        <f t="shared" si="10"/>
        <v>353.94750000000005</v>
      </c>
      <c r="AQ34">
        <f t="shared" si="10"/>
        <v>357.43500000000006</v>
      </c>
      <c r="AR34">
        <f t="shared" si="10"/>
        <v>363.6</v>
      </c>
      <c r="AS34">
        <f t="shared" si="10"/>
        <v>370.21500000000003</v>
      </c>
      <c r="AT34">
        <f t="shared" si="10"/>
        <v>376.78499999999997</v>
      </c>
      <c r="AU34">
        <f t="shared" si="10"/>
        <v>387.04500000000002</v>
      </c>
      <c r="AV34">
        <f t="shared" si="10"/>
        <v>399.66750000000002</v>
      </c>
      <c r="AW34">
        <f t="shared" si="10"/>
        <v>408.15000000000003</v>
      </c>
      <c r="AX34">
        <f t="shared" si="10"/>
        <v>422.84249999999997</v>
      </c>
      <c r="AY34">
        <f t="shared" si="10"/>
        <v>434.07</v>
      </c>
      <c r="AZ34">
        <f t="shared" si="10"/>
        <v>440.95500000000004</v>
      </c>
      <c r="BA34">
        <f t="shared" si="10"/>
        <v>451.935</v>
      </c>
      <c r="BB34">
        <f t="shared" si="10"/>
        <v>458.28000000000003</v>
      </c>
      <c r="BC34">
        <f t="shared" si="10"/>
        <v>465.1875</v>
      </c>
      <c r="BD34">
        <f t="shared" si="10"/>
        <v>472.47750000000002</v>
      </c>
      <c r="BE34">
        <f t="shared" si="10"/>
        <v>481.20749999999998</v>
      </c>
      <c r="BF34">
        <f t="shared" si="10"/>
        <v>487.14749999999998</v>
      </c>
      <c r="BG34">
        <f t="shared" si="10"/>
        <v>497.74499999999995</v>
      </c>
      <c r="BH34">
        <f t="shared" si="10"/>
        <v>511.24499999999995</v>
      </c>
      <c r="BI34">
        <f t="shared" si="10"/>
        <v>521.61750000000006</v>
      </c>
      <c r="BJ34">
        <f t="shared" si="10"/>
        <v>534.80250000000001</v>
      </c>
      <c r="BK34">
        <f t="shared" si="10"/>
        <v>545.60250000000008</v>
      </c>
      <c r="BL34">
        <f t="shared" si="10"/>
        <v>556.06500000000005</v>
      </c>
      <c r="BM34">
        <f t="shared" si="10"/>
        <v>564.70500000000004</v>
      </c>
      <c r="BN34">
        <f t="shared" si="10"/>
        <v>572.89499999999998</v>
      </c>
      <c r="BO34">
        <f t="shared" si="10"/>
        <v>585.5625</v>
      </c>
      <c r="BP34">
        <f t="shared" si="10"/>
        <v>596.92500000000007</v>
      </c>
      <c r="BQ34">
        <f t="shared" si="10"/>
        <v>613.93499999999995</v>
      </c>
      <c r="BR34">
        <f t="shared" ref="BR34:CW34" si="11">$C$4*AVERAGE(BO29:BR29)</f>
        <v>628.42500000000007</v>
      </c>
      <c r="BS34">
        <f t="shared" si="11"/>
        <v>643.95000000000005</v>
      </c>
      <c r="BT34">
        <f t="shared" si="11"/>
        <v>654.86250000000007</v>
      </c>
      <c r="BU34">
        <f t="shared" si="11"/>
        <v>664.29</v>
      </c>
      <c r="BV34">
        <f t="shared" si="11"/>
        <v>677.88000000000011</v>
      </c>
      <c r="BW34">
        <f t="shared" si="11"/>
        <v>685.08</v>
      </c>
      <c r="BX34">
        <f t="shared" si="11"/>
        <v>698.15250000000003</v>
      </c>
      <c r="BY34">
        <f t="shared" si="11"/>
        <v>710.64</v>
      </c>
      <c r="BZ34">
        <f t="shared" si="11"/>
        <v>721.14750000000004</v>
      </c>
      <c r="CA34">
        <f t="shared" si="11"/>
        <v>734.82749999999999</v>
      </c>
      <c r="CB34">
        <f t="shared" si="11"/>
        <v>749.18250000000012</v>
      </c>
      <c r="CC34">
        <f t="shared" si="11"/>
        <v>764.52750000000003</v>
      </c>
      <c r="CD34">
        <f t="shared" si="11"/>
        <v>777.46500000000003</v>
      </c>
      <c r="CE34">
        <f t="shared" si="11"/>
        <v>787.41000000000008</v>
      </c>
      <c r="CF34">
        <f t="shared" si="11"/>
        <v>795.3075</v>
      </c>
      <c r="CG34">
        <f t="shared" si="11"/>
        <v>805.54499999999996</v>
      </c>
      <c r="CH34">
        <f t="shared" si="11"/>
        <v>819.40500000000009</v>
      </c>
      <c r="CI34">
        <f t="shared" si="11"/>
        <v>833.04000000000008</v>
      </c>
      <c r="CJ34">
        <f t="shared" si="11"/>
        <v>843.52499999999998</v>
      </c>
      <c r="CK34">
        <f t="shared" si="11"/>
        <v>846.40500000000009</v>
      </c>
      <c r="CL34">
        <f t="shared" si="11"/>
        <v>847.48500000000013</v>
      </c>
      <c r="CM34">
        <f t="shared" si="11"/>
        <v>847.62</v>
      </c>
      <c r="CN34">
        <f t="shared" si="11"/>
        <v>854.50500000000011</v>
      </c>
      <c r="CO34">
        <f t="shared" si="11"/>
        <v>864.24749999999995</v>
      </c>
      <c r="CP34">
        <f t="shared" si="11"/>
        <v>875.20500000000004</v>
      </c>
      <c r="CQ34">
        <f t="shared" si="11"/>
        <v>886.81500000000005</v>
      </c>
      <c r="CR34">
        <f t="shared" si="11"/>
        <v>893.99249999999995</v>
      </c>
      <c r="CS34">
        <f t="shared" si="11"/>
        <v>904.09500000000003</v>
      </c>
      <c r="CT34">
        <f t="shared" si="11"/>
        <v>912.08249999999998</v>
      </c>
      <c r="CU34">
        <f t="shared" si="11"/>
        <v>923.46750000000009</v>
      </c>
      <c r="CV34">
        <f t="shared" si="11"/>
        <v>937.50749999999994</v>
      </c>
      <c r="CW34" t="e">
        <f t="shared" si="11"/>
        <v>#N/A</v>
      </c>
      <c r="CX34" t="e">
        <f t="shared" ref="CX34:EC34" si="12">$C$4*AVERAGE(CU29:CX29)</f>
        <v>#N/A</v>
      </c>
      <c r="CY34" t="e">
        <f t="shared" si="12"/>
        <v>#N/A</v>
      </c>
      <c r="CZ34" t="e">
        <f t="shared" si="12"/>
        <v>#N/A</v>
      </c>
      <c r="DA34" t="e">
        <f t="shared" si="12"/>
        <v>#N/A</v>
      </c>
      <c r="DB34" t="e">
        <f t="shared" si="12"/>
        <v>#N/A</v>
      </c>
      <c r="DC34" t="e">
        <f t="shared" si="12"/>
        <v>#N/A</v>
      </c>
      <c r="DD34" t="e">
        <f t="shared" si="12"/>
        <v>#N/A</v>
      </c>
      <c r="DE34" t="e">
        <f t="shared" si="12"/>
        <v>#N/A</v>
      </c>
      <c r="DF34" t="e">
        <f t="shared" si="12"/>
        <v>#N/A</v>
      </c>
      <c r="DG34" t="e">
        <f t="shared" si="12"/>
        <v>#N/A</v>
      </c>
      <c r="DH34" t="e">
        <f t="shared" si="12"/>
        <v>#N/A</v>
      </c>
      <c r="DI34" t="e">
        <f t="shared" si="12"/>
        <v>#N/A</v>
      </c>
      <c r="DJ34" t="e">
        <f t="shared" si="12"/>
        <v>#N/A</v>
      </c>
    </row>
    <row r="35" spans="1:114" x14ac:dyDescent="0.25">
      <c r="A35" s="8" t="s">
        <v>192</v>
      </c>
      <c r="B35" t="s">
        <v>189</v>
      </c>
      <c r="C35" s="15" t="s">
        <v>210</v>
      </c>
      <c r="D35" s="15" t="s">
        <v>210</v>
      </c>
      <c r="E35" s="15" t="s">
        <v>210</v>
      </c>
      <c r="F35">
        <f t="shared" ref="F35:AK35" si="13">$C$5*AVERAGE(C30:F30)</f>
        <v>352.80000000000007</v>
      </c>
      <c r="G35">
        <f t="shared" si="13"/>
        <v>361.84500000000008</v>
      </c>
      <c r="H35">
        <f t="shared" si="13"/>
        <v>371.65500000000003</v>
      </c>
      <c r="I35">
        <f t="shared" si="13"/>
        <v>381.01500000000004</v>
      </c>
      <c r="J35">
        <f t="shared" si="13"/>
        <v>390.42</v>
      </c>
      <c r="K35">
        <f t="shared" si="13"/>
        <v>401.46749999999997</v>
      </c>
      <c r="L35">
        <f t="shared" si="13"/>
        <v>412.29</v>
      </c>
      <c r="M35">
        <f t="shared" si="13"/>
        <v>423.495</v>
      </c>
      <c r="N35">
        <f t="shared" si="13"/>
        <v>432.5625</v>
      </c>
      <c r="O35">
        <f t="shared" si="13"/>
        <v>437.91750000000002</v>
      </c>
      <c r="P35">
        <f t="shared" si="13"/>
        <v>442.30500000000001</v>
      </c>
      <c r="Q35">
        <f t="shared" si="13"/>
        <v>446.22</v>
      </c>
      <c r="R35">
        <f t="shared" si="13"/>
        <v>449.86500000000001</v>
      </c>
      <c r="S35">
        <f t="shared" si="13"/>
        <v>452.745</v>
      </c>
      <c r="T35">
        <f t="shared" si="13"/>
        <v>454.59000000000003</v>
      </c>
      <c r="U35">
        <f t="shared" si="13"/>
        <v>456.03000000000003</v>
      </c>
      <c r="V35">
        <f t="shared" si="13"/>
        <v>458.34750000000008</v>
      </c>
      <c r="W35">
        <f t="shared" si="13"/>
        <v>461.92500000000001</v>
      </c>
      <c r="X35">
        <f t="shared" si="13"/>
        <v>466.60500000000008</v>
      </c>
      <c r="Y35">
        <f t="shared" si="13"/>
        <v>471.66750000000008</v>
      </c>
      <c r="Z35">
        <f t="shared" si="13"/>
        <v>476.41500000000002</v>
      </c>
      <c r="AA35">
        <f t="shared" si="13"/>
        <v>481.36500000000012</v>
      </c>
      <c r="AB35">
        <f t="shared" si="13"/>
        <v>485.86500000000012</v>
      </c>
      <c r="AC35">
        <f t="shared" si="13"/>
        <v>489.86999999999995</v>
      </c>
      <c r="AD35">
        <f t="shared" si="13"/>
        <v>493.3125</v>
      </c>
      <c r="AE35">
        <f t="shared" si="13"/>
        <v>495.96750000000003</v>
      </c>
      <c r="AF35">
        <f t="shared" si="13"/>
        <v>498.24</v>
      </c>
      <c r="AG35">
        <f t="shared" si="13"/>
        <v>500.82750000000004</v>
      </c>
      <c r="AH35">
        <f t="shared" si="13"/>
        <v>503.72999999999996</v>
      </c>
      <c r="AI35">
        <f t="shared" si="13"/>
        <v>506.7</v>
      </c>
      <c r="AJ35">
        <f t="shared" si="13"/>
        <v>510.21000000000009</v>
      </c>
      <c r="AK35">
        <f t="shared" si="13"/>
        <v>514.41750000000002</v>
      </c>
      <c r="AL35">
        <f t="shared" ref="AL35:BQ35" si="14">$C$5*AVERAGE(AI30:AL30)</f>
        <v>518.58000000000004</v>
      </c>
      <c r="AM35">
        <f t="shared" si="14"/>
        <v>522.83249999999998</v>
      </c>
      <c r="AN35">
        <f t="shared" si="14"/>
        <v>527.04000000000008</v>
      </c>
      <c r="AO35">
        <f t="shared" si="14"/>
        <v>530.88750000000005</v>
      </c>
      <c r="AP35">
        <f t="shared" si="14"/>
        <v>534.89250000000004</v>
      </c>
      <c r="AQ35">
        <f t="shared" si="14"/>
        <v>539.0100000000001</v>
      </c>
      <c r="AR35">
        <f t="shared" si="14"/>
        <v>545.80500000000006</v>
      </c>
      <c r="AS35">
        <f t="shared" si="14"/>
        <v>552.44250000000011</v>
      </c>
      <c r="AT35">
        <f t="shared" si="14"/>
        <v>559.73249999999996</v>
      </c>
      <c r="AU35">
        <f t="shared" si="14"/>
        <v>569.88000000000011</v>
      </c>
      <c r="AV35">
        <f t="shared" si="14"/>
        <v>578.99250000000006</v>
      </c>
      <c r="AW35">
        <f t="shared" si="14"/>
        <v>590.82749999999999</v>
      </c>
      <c r="AX35">
        <f t="shared" si="14"/>
        <v>604.37249999999995</v>
      </c>
      <c r="AY35">
        <f t="shared" si="14"/>
        <v>618.6149999999999</v>
      </c>
      <c r="AZ35">
        <f t="shared" si="14"/>
        <v>635.91750000000002</v>
      </c>
      <c r="BA35">
        <f t="shared" si="14"/>
        <v>650.65499999999997</v>
      </c>
      <c r="BB35">
        <f t="shared" si="14"/>
        <v>663.255</v>
      </c>
      <c r="BC35">
        <f t="shared" si="14"/>
        <v>672.79499999999996</v>
      </c>
      <c r="BD35">
        <f t="shared" si="14"/>
        <v>680.33249999999998</v>
      </c>
      <c r="BE35">
        <f t="shared" si="14"/>
        <v>688.86</v>
      </c>
      <c r="BF35">
        <f t="shared" si="14"/>
        <v>697.7924999999999</v>
      </c>
      <c r="BG35">
        <f t="shared" si="14"/>
        <v>706.74749999999995</v>
      </c>
      <c r="BH35">
        <f t="shared" si="14"/>
        <v>713.09250000000009</v>
      </c>
      <c r="BI35">
        <f t="shared" si="14"/>
        <v>719.03250000000003</v>
      </c>
      <c r="BJ35">
        <f t="shared" si="14"/>
        <v>725.10749999999996</v>
      </c>
      <c r="BK35">
        <f t="shared" si="14"/>
        <v>733.31999999999994</v>
      </c>
      <c r="BL35">
        <f t="shared" si="14"/>
        <v>742.14</v>
      </c>
      <c r="BM35">
        <f t="shared" si="14"/>
        <v>754.06500000000017</v>
      </c>
      <c r="BN35">
        <f t="shared" si="14"/>
        <v>764.77499999999998</v>
      </c>
      <c r="BO35">
        <f t="shared" si="14"/>
        <v>774.9</v>
      </c>
      <c r="BP35">
        <f t="shared" si="14"/>
        <v>785.38499999999999</v>
      </c>
      <c r="BQ35">
        <f t="shared" si="14"/>
        <v>792.65250000000003</v>
      </c>
      <c r="BR35">
        <f t="shared" ref="BR35:CW35" si="15">$C$5*AVERAGE(BO30:BR30)</f>
        <v>800.91</v>
      </c>
      <c r="BS35">
        <f t="shared" si="15"/>
        <v>810.72</v>
      </c>
      <c r="BT35">
        <f t="shared" si="15"/>
        <v>821.04750000000001</v>
      </c>
      <c r="BU35">
        <f t="shared" si="15"/>
        <v>832.29750000000013</v>
      </c>
      <c r="BV35">
        <f t="shared" si="15"/>
        <v>845.0775000000001</v>
      </c>
      <c r="BW35">
        <f t="shared" si="15"/>
        <v>857.56500000000017</v>
      </c>
      <c r="BX35">
        <f t="shared" si="15"/>
        <v>896.31</v>
      </c>
      <c r="BY35">
        <f t="shared" si="15"/>
        <v>916.98750000000007</v>
      </c>
      <c r="BZ35">
        <f t="shared" si="15"/>
        <v>941.44499999999994</v>
      </c>
      <c r="CA35">
        <f t="shared" si="15"/>
        <v>980.0100000000001</v>
      </c>
      <c r="CB35">
        <f t="shared" si="15"/>
        <v>1017.0225000000002</v>
      </c>
      <c r="CC35">
        <f t="shared" si="15"/>
        <v>1066.7475000000002</v>
      </c>
      <c r="CD35">
        <f t="shared" si="15"/>
        <v>1113.8850000000002</v>
      </c>
      <c r="CE35">
        <f t="shared" si="15"/>
        <v>1153.0125</v>
      </c>
      <c r="CF35">
        <f t="shared" si="15"/>
        <v>1164.69</v>
      </c>
      <c r="CG35">
        <f t="shared" si="15"/>
        <v>1179.9000000000001</v>
      </c>
      <c r="CH35">
        <f t="shared" si="15"/>
        <v>1191.1500000000001</v>
      </c>
      <c r="CI35">
        <f t="shared" si="15"/>
        <v>1188.6299999999999</v>
      </c>
      <c r="CJ35">
        <f t="shared" si="15"/>
        <v>1186.9649999999999</v>
      </c>
      <c r="CK35">
        <f t="shared" si="15"/>
        <v>1185.2099999999998</v>
      </c>
      <c r="CL35">
        <f t="shared" si="15"/>
        <v>1184.4224999999999</v>
      </c>
      <c r="CM35">
        <f t="shared" si="15"/>
        <v>1188.7875000000001</v>
      </c>
      <c r="CN35">
        <f t="shared" si="15"/>
        <v>1192.5450000000001</v>
      </c>
      <c r="CO35">
        <f t="shared" si="15"/>
        <v>1196.8650000000002</v>
      </c>
      <c r="CP35">
        <f t="shared" si="15"/>
        <v>1201.6575</v>
      </c>
      <c r="CQ35">
        <f t="shared" si="15"/>
        <v>1205.9775000000002</v>
      </c>
      <c r="CR35">
        <f t="shared" si="15"/>
        <v>1211.5575000000001</v>
      </c>
      <c r="CS35">
        <f t="shared" si="15"/>
        <v>1217.5200000000002</v>
      </c>
      <c r="CT35">
        <f t="shared" si="15"/>
        <v>1222.8975</v>
      </c>
      <c r="CU35">
        <f t="shared" si="15"/>
        <v>1228.365</v>
      </c>
      <c r="CV35">
        <f t="shared" si="15"/>
        <v>1237.905</v>
      </c>
      <c r="CW35" t="e">
        <f t="shared" si="15"/>
        <v>#N/A</v>
      </c>
      <c r="CX35" t="e">
        <f t="shared" ref="CX35:EC35" si="16">$C$5*AVERAGE(CU30:CX30)</f>
        <v>#N/A</v>
      </c>
      <c r="CY35" t="e">
        <f t="shared" si="16"/>
        <v>#N/A</v>
      </c>
      <c r="CZ35" t="e">
        <f t="shared" si="16"/>
        <v>#N/A</v>
      </c>
      <c r="DA35" t="e">
        <f t="shared" si="16"/>
        <v>#N/A</v>
      </c>
      <c r="DB35" t="e">
        <f t="shared" si="16"/>
        <v>#N/A</v>
      </c>
      <c r="DC35" t="e">
        <f t="shared" si="16"/>
        <v>#N/A</v>
      </c>
      <c r="DD35" t="e">
        <f t="shared" si="16"/>
        <v>#N/A</v>
      </c>
      <c r="DE35" t="e">
        <f t="shared" si="16"/>
        <v>#N/A</v>
      </c>
      <c r="DF35" t="e">
        <f t="shared" si="16"/>
        <v>#N/A</v>
      </c>
      <c r="DG35" t="e">
        <f t="shared" si="16"/>
        <v>#N/A</v>
      </c>
      <c r="DH35" t="e">
        <f t="shared" si="16"/>
        <v>#N/A</v>
      </c>
      <c r="DI35" t="e">
        <f t="shared" si="16"/>
        <v>#N/A</v>
      </c>
      <c r="DJ35" t="e">
        <f t="shared" si="16"/>
        <v>#N/A</v>
      </c>
    </row>
    <row r="36" spans="1:114" x14ac:dyDescent="0.25">
      <c r="A36" s="8" t="s">
        <v>265</v>
      </c>
      <c r="B36" t="s">
        <v>190</v>
      </c>
      <c r="C36" s="15" t="s">
        <v>210</v>
      </c>
      <c r="D36" s="15" t="s">
        <v>210</v>
      </c>
      <c r="E36" s="15" t="s">
        <v>210</v>
      </c>
      <c r="F36" s="15" t="s">
        <v>210</v>
      </c>
      <c r="G36" s="15" t="s">
        <v>210</v>
      </c>
      <c r="H36" s="15" t="s">
        <v>210</v>
      </c>
      <c r="I36" s="15" t="s">
        <v>210</v>
      </c>
      <c r="J36">
        <f t="shared" ref="J36:AO36" si="17">$C$6*($D$6*J31+$E$6*I31+$F$6*AVERAGE(C31:H31))</f>
        <v>-876.76199999999994</v>
      </c>
      <c r="K36">
        <f t="shared" si="17"/>
        <v>-884.99400000000003</v>
      </c>
      <c r="L36">
        <f t="shared" si="17"/>
        <v>-894.32400000000007</v>
      </c>
      <c r="M36">
        <f t="shared" si="17"/>
        <v>-904.17</v>
      </c>
      <c r="N36">
        <f t="shared" si="17"/>
        <v>-915.40199999999993</v>
      </c>
      <c r="O36">
        <f t="shared" si="17"/>
        <v>-923.74200000000008</v>
      </c>
      <c r="P36">
        <f t="shared" si="17"/>
        <v>-934.52399999999989</v>
      </c>
      <c r="Q36">
        <f t="shared" si="17"/>
        <v>-948.36599999999999</v>
      </c>
      <c r="R36">
        <f t="shared" si="17"/>
        <v>-962.84999999999991</v>
      </c>
      <c r="S36">
        <f t="shared" si="17"/>
        <v>-977.82600000000002</v>
      </c>
      <c r="T36">
        <f t="shared" si="17"/>
        <v>-994.19399999999996</v>
      </c>
      <c r="U36">
        <f t="shared" si="17"/>
        <v>-1009.1220000000001</v>
      </c>
      <c r="V36">
        <f t="shared" si="17"/>
        <v>-1022.1959999999999</v>
      </c>
      <c r="W36">
        <f t="shared" si="17"/>
        <v>-1038.7859999999998</v>
      </c>
      <c r="X36">
        <f t="shared" si="17"/>
        <v>-1054.56</v>
      </c>
      <c r="Y36">
        <f t="shared" si="17"/>
        <v>-1069.0919999999999</v>
      </c>
      <c r="Z36">
        <f t="shared" si="17"/>
        <v>-1083.126</v>
      </c>
      <c r="AA36">
        <f t="shared" si="17"/>
        <v>-1099.9259999999999</v>
      </c>
      <c r="AB36">
        <f t="shared" si="17"/>
        <v>-1118.7179999999998</v>
      </c>
      <c r="AC36">
        <f t="shared" si="17"/>
        <v>-1136.2619999999999</v>
      </c>
      <c r="AD36">
        <f t="shared" si="17"/>
        <v>-1153.932</v>
      </c>
      <c r="AE36">
        <f t="shared" si="17"/>
        <v>-1175.298</v>
      </c>
      <c r="AF36">
        <f t="shared" si="17"/>
        <v>-1197.126</v>
      </c>
      <c r="AG36">
        <f t="shared" si="17"/>
        <v>-1219.644</v>
      </c>
      <c r="AH36">
        <f t="shared" si="17"/>
        <v>-1243.7819999999999</v>
      </c>
      <c r="AI36">
        <f t="shared" si="17"/>
        <v>-1268.298</v>
      </c>
      <c r="AJ36">
        <f t="shared" si="17"/>
        <v>-1291.9140000000002</v>
      </c>
      <c r="AK36">
        <f t="shared" si="17"/>
        <v>-1316.4599999999998</v>
      </c>
      <c r="AL36">
        <f t="shared" si="17"/>
        <v>-1341.1020000000001</v>
      </c>
      <c r="AM36">
        <f t="shared" si="17"/>
        <v>-1364.5319999999999</v>
      </c>
      <c r="AN36">
        <f t="shared" si="17"/>
        <v>-1387.116</v>
      </c>
      <c r="AO36">
        <f t="shared" si="17"/>
        <v>-1410.4979999999998</v>
      </c>
      <c r="AP36">
        <f t="shared" ref="AP36:BU36" si="18">$C$6*($D$6*AP31+$E$6*AO31+$F$6*AVERAGE(AI31:AN31))</f>
        <v>-1436.16</v>
      </c>
      <c r="AQ36">
        <f t="shared" si="18"/>
        <v>-1466.9699999999998</v>
      </c>
      <c r="AR36">
        <f t="shared" si="18"/>
        <v>-1495.674</v>
      </c>
      <c r="AS36">
        <f t="shared" si="18"/>
        <v>-1521.048</v>
      </c>
      <c r="AT36">
        <f t="shared" si="18"/>
        <v>-1544.6759999999997</v>
      </c>
      <c r="AU36">
        <f t="shared" si="18"/>
        <v>-1572.606</v>
      </c>
      <c r="AV36">
        <f t="shared" si="18"/>
        <v>-1598.0459999999998</v>
      </c>
      <c r="AW36">
        <f t="shared" si="18"/>
        <v>-1593.1679999999999</v>
      </c>
      <c r="AX36">
        <f t="shared" si="18"/>
        <v>-1600.1639999999998</v>
      </c>
      <c r="AY36">
        <f t="shared" si="18"/>
        <v>-1596.816</v>
      </c>
      <c r="AZ36">
        <f t="shared" si="18"/>
        <v>-1583.5439999999999</v>
      </c>
      <c r="BA36">
        <f t="shared" si="18"/>
        <v>-1579.14</v>
      </c>
      <c r="BB36">
        <f t="shared" si="18"/>
        <v>-1573.5900000000004</v>
      </c>
      <c r="BC36">
        <f t="shared" si="18"/>
        <v>-1562.2319999999995</v>
      </c>
      <c r="BD36">
        <f t="shared" si="18"/>
        <v>-1552.7820000000002</v>
      </c>
      <c r="BE36">
        <f t="shared" si="18"/>
        <v>-1550.4359999999997</v>
      </c>
      <c r="BF36">
        <f t="shared" si="18"/>
        <v>-1550.4660000000001</v>
      </c>
      <c r="BG36">
        <f t="shared" si="18"/>
        <v>-1563.6899999999998</v>
      </c>
      <c r="BH36">
        <f t="shared" si="18"/>
        <v>-1576.2600000000002</v>
      </c>
      <c r="BI36">
        <f t="shared" si="18"/>
        <v>-1594.5659999999998</v>
      </c>
      <c r="BJ36">
        <f t="shared" si="18"/>
        <v>-1616.5859999999996</v>
      </c>
      <c r="BK36">
        <f t="shared" si="18"/>
        <v>-1648.5</v>
      </c>
      <c r="BL36">
        <f t="shared" si="18"/>
        <v>-1682.64</v>
      </c>
      <c r="BM36">
        <f t="shared" si="18"/>
        <v>-1719.0900000000004</v>
      </c>
      <c r="BN36">
        <f t="shared" si="18"/>
        <v>-1752.48</v>
      </c>
      <c r="BO36">
        <f t="shared" si="18"/>
        <v>-1794.84</v>
      </c>
      <c r="BP36">
        <f t="shared" si="18"/>
        <v>-1837.1819999999998</v>
      </c>
      <c r="BQ36">
        <f t="shared" si="18"/>
        <v>-1871.3100000000002</v>
      </c>
      <c r="BR36">
        <f t="shared" si="18"/>
        <v>-1907.2379999999996</v>
      </c>
      <c r="BS36">
        <f t="shared" si="18"/>
        <v>-1947.1499999999999</v>
      </c>
      <c r="BT36">
        <f t="shared" si="18"/>
        <v>-1984.3679999999997</v>
      </c>
      <c r="BU36">
        <f t="shared" si="18"/>
        <v>-2014.6259999999993</v>
      </c>
      <c r="BV36">
        <f t="shared" ref="BV36:DA36" si="19">$C$6*($D$6*BV31+$E$6*BU31+$F$6*AVERAGE(BO31:BT31))</f>
        <v>-2044.4879999999996</v>
      </c>
      <c r="BW36">
        <f t="shared" si="19"/>
        <v>-2068.98</v>
      </c>
      <c r="BX36">
        <f t="shared" si="19"/>
        <v>-2066.6279999999997</v>
      </c>
      <c r="BY36">
        <f t="shared" si="19"/>
        <v>-2074.902</v>
      </c>
      <c r="BZ36">
        <f t="shared" si="19"/>
        <v>-2086.7999999999997</v>
      </c>
      <c r="CA36">
        <f t="shared" si="19"/>
        <v>-2052.174</v>
      </c>
      <c r="CB36">
        <f t="shared" si="19"/>
        <v>-2009.9519999999998</v>
      </c>
      <c r="CC36">
        <f t="shared" si="19"/>
        <v>-1984.5</v>
      </c>
      <c r="CD36">
        <f t="shared" si="19"/>
        <v>-1962.75</v>
      </c>
      <c r="CE36">
        <f t="shared" si="19"/>
        <v>-1941.4859999999999</v>
      </c>
      <c r="CF36">
        <f t="shared" si="19"/>
        <v>-1935.492</v>
      </c>
      <c r="CG36">
        <f t="shared" si="19"/>
        <v>-1928.28</v>
      </c>
      <c r="CH36">
        <f t="shared" si="19"/>
        <v>-1925.202</v>
      </c>
      <c r="CI36">
        <f t="shared" si="19"/>
        <v>-1944.1380000000001</v>
      </c>
      <c r="CJ36">
        <f t="shared" si="19"/>
        <v>-1968.5219999999999</v>
      </c>
      <c r="CK36">
        <f t="shared" si="19"/>
        <v>-1992.3839999999996</v>
      </c>
      <c r="CL36">
        <f t="shared" si="19"/>
        <v>-2013.5939999999998</v>
      </c>
      <c r="CM36">
        <f t="shared" si="19"/>
        <v>-2041.8119999999999</v>
      </c>
      <c r="CN36">
        <f t="shared" si="19"/>
        <v>-2069.0279999999998</v>
      </c>
      <c r="CO36">
        <f t="shared" si="19"/>
        <v>-2090.6280000000002</v>
      </c>
      <c r="CP36">
        <f t="shared" si="19"/>
        <v>-2119.806</v>
      </c>
      <c r="CQ36">
        <f t="shared" si="19"/>
        <v>-2168.5439999999999</v>
      </c>
      <c r="CR36">
        <f t="shared" si="19"/>
        <v>-2213.37</v>
      </c>
      <c r="CS36">
        <f t="shared" si="19"/>
        <v>-2246.0939999999996</v>
      </c>
      <c r="CT36">
        <f t="shared" si="19"/>
        <v>-2281.8539999999998</v>
      </c>
      <c r="CU36">
        <f t="shared" si="19"/>
        <v>-2318.598</v>
      </c>
      <c r="CV36">
        <f t="shared" si="19"/>
        <v>-2356.0499999999997</v>
      </c>
      <c r="CW36" t="e">
        <f t="shared" si="19"/>
        <v>#N/A</v>
      </c>
      <c r="CX36" t="e">
        <f t="shared" si="19"/>
        <v>#N/A</v>
      </c>
      <c r="CY36" t="e">
        <f t="shared" si="19"/>
        <v>#N/A</v>
      </c>
      <c r="CZ36" t="e">
        <f t="shared" si="19"/>
        <v>#N/A</v>
      </c>
      <c r="DA36" t="e">
        <f t="shared" si="19"/>
        <v>#N/A</v>
      </c>
      <c r="DB36" t="e">
        <f t="shared" ref="DB36:EG36" si="20">$C$6*($D$6*DB31+$E$6*DA31+$F$6*AVERAGE(CU31:CZ31))</f>
        <v>#N/A</v>
      </c>
      <c r="DC36" t="e">
        <f t="shared" si="20"/>
        <v>#N/A</v>
      </c>
      <c r="DD36" t="e">
        <f t="shared" si="20"/>
        <v>#N/A</v>
      </c>
      <c r="DE36" t="e">
        <f t="shared" si="20"/>
        <v>#N/A</v>
      </c>
      <c r="DF36" t="e">
        <f t="shared" si="20"/>
        <v>#N/A</v>
      </c>
      <c r="DG36" t="e">
        <f t="shared" si="20"/>
        <v>#N/A</v>
      </c>
      <c r="DH36" t="e">
        <f t="shared" si="20"/>
        <v>#N/A</v>
      </c>
      <c r="DI36" t="e">
        <f t="shared" si="20"/>
        <v>#N/A</v>
      </c>
      <c r="DJ36" t="e">
        <f t="shared" si="20"/>
        <v>#N/A</v>
      </c>
    </row>
    <row r="38" spans="1:114" x14ac:dyDescent="0.25">
      <c r="A38" s="14" t="s">
        <v>291</v>
      </c>
    </row>
    <row r="40" spans="1:114" x14ac:dyDescent="0.25">
      <c r="A40" s="8" t="s">
        <v>267</v>
      </c>
      <c r="B40" t="s">
        <v>277</v>
      </c>
      <c r="C40" s="15" t="s">
        <v>210</v>
      </c>
      <c r="D40" s="15" t="s">
        <v>210</v>
      </c>
      <c r="E40" s="15" t="s">
        <v>210</v>
      </c>
      <c r="F40" s="15" t="s">
        <v>210</v>
      </c>
      <c r="G40" s="15" t="s">
        <v>210</v>
      </c>
      <c r="H40" s="15" t="s">
        <v>210</v>
      </c>
      <c r="I40" s="15" t="s">
        <v>210</v>
      </c>
      <c r="J40">
        <f t="shared" ref="J40" si="21">SUM(J34:J36)</f>
        <v>-293.35949999999991</v>
      </c>
      <c r="K40">
        <f t="shared" ref="K40:M40" si="22">SUM(K34:K36)</f>
        <v>-281.79150000000004</v>
      </c>
      <c r="L40">
        <f t="shared" si="22"/>
        <v>-271.83900000000006</v>
      </c>
      <c r="M40">
        <f t="shared" si="22"/>
        <v>-261.97499999999991</v>
      </c>
      <c r="N40">
        <f t="shared" ref="N40:AS40" si="23">SUM(N34:N36)</f>
        <v>-258.85199999999998</v>
      </c>
      <c r="O40">
        <f t="shared" si="23"/>
        <v>-254.56950000000006</v>
      </c>
      <c r="P40">
        <f t="shared" si="23"/>
        <v>-255.76649999999984</v>
      </c>
      <c r="Q40">
        <f t="shared" si="23"/>
        <v>-259.48349999999994</v>
      </c>
      <c r="R40">
        <f t="shared" si="23"/>
        <v>-263.77499999999986</v>
      </c>
      <c r="S40">
        <f t="shared" si="23"/>
        <v>-270.08849999999995</v>
      </c>
      <c r="T40">
        <f t="shared" si="23"/>
        <v>-277.90649999999994</v>
      </c>
      <c r="U40">
        <f t="shared" si="23"/>
        <v>-286.75950000000012</v>
      </c>
      <c r="V40">
        <f t="shared" si="23"/>
        <v>-290.36099999999988</v>
      </c>
      <c r="W40">
        <f t="shared" si="23"/>
        <v>-295.5659999999998</v>
      </c>
      <c r="X40">
        <f t="shared" si="23"/>
        <v>-299.27999999999986</v>
      </c>
      <c r="Y40">
        <f t="shared" si="23"/>
        <v>-301.41449999999986</v>
      </c>
      <c r="Z40">
        <f t="shared" si="23"/>
        <v>-308.94599999999991</v>
      </c>
      <c r="AA40">
        <f t="shared" si="23"/>
        <v>-317.93849999999975</v>
      </c>
      <c r="AB40">
        <f t="shared" si="23"/>
        <v>-326.24549999999977</v>
      </c>
      <c r="AC40">
        <f t="shared" si="23"/>
        <v>-335.41949999999997</v>
      </c>
      <c r="AD40">
        <f t="shared" si="23"/>
        <v>-342.87450000000001</v>
      </c>
      <c r="AE40">
        <f t="shared" si="23"/>
        <v>-355.98299999999995</v>
      </c>
      <c r="AF40">
        <f t="shared" si="23"/>
        <v>-373.7835</v>
      </c>
      <c r="AG40">
        <f t="shared" si="23"/>
        <v>-389.95650000000001</v>
      </c>
      <c r="AH40">
        <f t="shared" si="23"/>
        <v>-407.00700000000006</v>
      </c>
      <c r="AI40">
        <f t="shared" si="23"/>
        <v>-426.798</v>
      </c>
      <c r="AJ40">
        <f t="shared" si="23"/>
        <v>-444.92400000000021</v>
      </c>
      <c r="AK40">
        <f t="shared" si="23"/>
        <v>-465.01499999999976</v>
      </c>
      <c r="AL40">
        <f t="shared" si="23"/>
        <v>-484.36950000000002</v>
      </c>
      <c r="AM40">
        <f t="shared" si="23"/>
        <v>-500.3744999999999</v>
      </c>
      <c r="AN40">
        <f t="shared" si="23"/>
        <v>-516.11849999999981</v>
      </c>
      <c r="AO40">
        <f t="shared" si="23"/>
        <v>-530.47799999999984</v>
      </c>
      <c r="AP40">
        <f t="shared" si="23"/>
        <v>-547.31999999999994</v>
      </c>
      <c r="AQ40">
        <f t="shared" si="23"/>
        <v>-570.52499999999964</v>
      </c>
      <c r="AR40">
        <f t="shared" si="23"/>
        <v>-586.26899999999989</v>
      </c>
      <c r="AS40">
        <f t="shared" si="23"/>
        <v>-598.39049999999986</v>
      </c>
      <c r="AT40">
        <f t="shared" ref="AT40:BY40" si="24">SUM(AT34:AT36)</f>
        <v>-608.15849999999978</v>
      </c>
      <c r="AU40">
        <f t="shared" si="24"/>
        <v>-615.68099999999981</v>
      </c>
      <c r="AV40">
        <f t="shared" si="24"/>
        <v>-619.38599999999974</v>
      </c>
      <c r="AW40">
        <f t="shared" si="24"/>
        <v>-594.19049999999993</v>
      </c>
      <c r="AX40">
        <f t="shared" si="24"/>
        <v>-572.94899999999984</v>
      </c>
      <c r="AY40">
        <f t="shared" si="24"/>
        <v>-544.13100000000009</v>
      </c>
      <c r="AZ40">
        <f t="shared" si="24"/>
        <v>-506.67149999999992</v>
      </c>
      <c r="BA40">
        <f t="shared" si="24"/>
        <v>-476.55000000000018</v>
      </c>
      <c r="BB40">
        <f t="shared" si="24"/>
        <v>-452.05500000000029</v>
      </c>
      <c r="BC40">
        <f t="shared" si="24"/>
        <v>-424.24949999999944</v>
      </c>
      <c r="BD40">
        <f t="shared" si="24"/>
        <v>-399.97200000000021</v>
      </c>
      <c r="BE40">
        <f t="shared" si="24"/>
        <v>-380.36849999999959</v>
      </c>
      <c r="BF40">
        <f t="shared" si="24"/>
        <v>-365.52600000000029</v>
      </c>
      <c r="BG40">
        <f t="shared" si="24"/>
        <v>-359.19749999999999</v>
      </c>
      <c r="BH40">
        <f t="shared" si="24"/>
        <v>-351.92250000000013</v>
      </c>
      <c r="BI40">
        <f t="shared" si="24"/>
        <v>-353.91599999999971</v>
      </c>
      <c r="BJ40">
        <f t="shared" si="24"/>
        <v>-356.6759999999997</v>
      </c>
      <c r="BK40">
        <f t="shared" si="24"/>
        <v>-369.57749999999987</v>
      </c>
      <c r="BL40">
        <f t="shared" si="24"/>
        <v>-384.43500000000017</v>
      </c>
      <c r="BM40">
        <f t="shared" si="24"/>
        <v>-400.32000000000016</v>
      </c>
      <c r="BN40">
        <f t="shared" si="24"/>
        <v>-414.80999999999995</v>
      </c>
      <c r="BO40">
        <f t="shared" si="24"/>
        <v>-434.37749999999983</v>
      </c>
      <c r="BP40">
        <f t="shared" si="24"/>
        <v>-454.87199999999984</v>
      </c>
      <c r="BQ40">
        <f t="shared" si="24"/>
        <v>-464.72250000000008</v>
      </c>
      <c r="BR40">
        <f t="shared" si="24"/>
        <v>-477.90299999999957</v>
      </c>
      <c r="BS40">
        <f t="shared" si="24"/>
        <v>-492.47999999999979</v>
      </c>
      <c r="BT40">
        <f t="shared" si="24"/>
        <v>-508.45799999999963</v>
      </c>
      <c r="BU40">
        <f t="shared" si="24"/>
        <v>-518.0384999999992</v>
      </c>
      <c r="BV40">
        <f t="shared" si="24"/>
        <v>-521.53049999999939</v>
      </c>
      <c r="BW40">
        <f t="shared" si="24"/>
        <v>-526.33499999999981</v>
      </c>
      <c r="BX40">
        <f t="shared" si="24"/>
        <v>-472.16549999999961</v>
      </c>
      <c r="BY40">
        <f t="shared" si="24"/>
        <v>-447.27449999999999</v>
      </c>
      <c r="BZ40">
        <f t="shared" ref="BZ40:DJ40" si="25">SUM(BZ34:BZ36)</f>
        <v>-424.20749999999975</v>
      </c>
      <c r="CA40">
        <f t="shared" si="25"/>
        <v>-337.33649999999989</v>
      </c>
      <c r="CB40">
        <f t="shared" si="25"/>
        <v>-243.74699999999939</v>
      </c>
      <c r="CC40">
        <f t="shared" si="25"/>
        <v>-153.22499999999991</v>
      </c>
      <c r="CD40">
        <f t="shared" si="25"/>
        <v>-71.399999999999636</v>
      </c>
      <c r="CE40">
        <f t="shared" si="25"/>
        <v>-1.063499999999749</v>
      </c>
      <c r="CF40">
        <f t="shared" si="25"/>
        <v>24.505499999999984</v>
      </c>
      <c r="CG40">
        <f t="shared" si="25"/>
        <v>57.165000000000191</v>
      </c>
      <c r="CH40">
        <f t="shared" si="25"/>
        <v>85.353000000000293</v>
      </c>
      <c r="CI40">
        <f t="shared" si="25"/>
        <v>77.531999999999925</v>
      </c>
      <c r="CJ40">
        <f t="shared" si="25"/>
        <v>61.967999999999847</v>
      </c>
      <c r="CK40">
        <f t="shared" si="25"/>
        <v>39.231000000000222</v>
      </c>
      <c r="CL40">
        <f t="shared" si="25"/>
        <v>18.313500000000204</v>
      </c>
      <c r="CM40">
        <f t="shared" si="25"/>
        <v>-5.4044999999996435</v>
      </c>
      <c r="CN40">
        <f t="shared" si="25"/>
        <v>-21.977999999999611</v>
      </c>
      <c r="CO40">
        <f t="shared" si="25"/>
        <v>-29.515499999999975</v>
      </c>
      <c r="CP40">
        <f t="shared" si="25"/>
        <v>-42.943499999999858</v>
      </c>
      <c r="CQ40">
        <f t="shared" si="25"/>
        <v>-75.751499999999396</v>
      </c>
      <c r="CR40">
        <f t="shared" si="25"/>
        <v>-107.81999999999971</v>
      </c>
      <c r="CS40">
        <f t="shared" si="25"/>
        <v>-124.47899999999936</v>
      </c>
      <c r="CT40">
        <f t="shared" si="25"/>
        <v>-146.8739999999998</v>
      </c>
      <c r="CU40">
        <f t="shared" si="25"/>
        <v>-166.76549999999997</v>
      </c>
      <c r="CV40">
        <f t="shared" si="25"/>
        <v>-180.63749999999982</v>
      </c>
      <c r="CW40" t="e">
        <f t="shared" si="25"/>
        <v>#N/A</v>
      </c>
      <c r="CX40" t="e">
        <f t="shared" si="25"/>
        <v>#N/A</v>
      </c>
      <c r="CY40" t="e">
        <f t="shared" si="25"/>
        <v>#N/A</v>
      </c>
      <c r="CZ40" t="e">
        <f t="shared" si="25"/>
        <v>#N/A</v>
      </c>
      <c r="DA40" t="e">
        <f t="shared" si="25"/>
        <v>#N/A</v>
      </c>
      <c r="DB40" t="e">
        <f t="shared" si="25"/>
        <v>#N/A</v>
      </c>
      <c r="DC40" t="e">
        <f t="shared" si="25"/>
        <v>#N/A</v>
      </c>
      <c r="DD40" t="e">
        <f t="shared" si="25"/>
        <v>#N/A</v>
      </c>
      <c r="DE40" t="e">
        <f t="shared" si="25"/>
        <v>#N/A</v>
      </c>
      <c r="DF40" t="e">
        <f t="shared" si="25"/>
        <v>#N/A</v>
      </c>
      <c r="DG40" t="e">
        <f t="shared" si="25"/>
        <v>#N/A</v>
      </c>
      <c r="DH40" t="e">
        <f t="shared" si="25"/>
        <v>#N/A</v>
      </c>
      <c r="DI40" t="e">
        <f t="shared" si="25"/>
        <v>#N/A</v>
      </c>
      <c r="DJ40" t="e">
        <f t="shared" si="25"/>
        <v>#N/A</v>
      </c>
    </row>
    <row r="41" spans="1:114" x14ac:dyDescent="0.25">
      <c r="A41" s="8" t="s">
        <v>197</v>
      </c>
      <c r="B41" t="s">
        <v>278</v>
      </c>
      <c r="C41" s="15" t="s">
        <v>210</v>
      </c>
      <c r="D41" s="15" t="s">
        <v>210</v>
      </c>
      <c r="E41" s="15" t="s">
        <v>210</v>
      </c>
      <c r="F41" s="15" t="s">
        <v>210</v>
      </c>
      <c r="G41" s="15" t="s">
        <v>210</v>
      </c>
      <c r="H41" s="15" t="s">
        <v>210</v>
      </c>
      <c r="I41" s="15" t="s">
        <v>210</v>
      </c>
      <c r="J41">
        <f t="shared" ref="J41:M41" si="26">J40/J22</f>
        <v>-416.99407257892557</v>
      </c>
      <c r="K41">
        <f t="shared" si="26"/>
        <v>-398.10618368817381</v>
      </c>
      <c r="L41">
        <f t="shared" si="26"/>
        <v>-381.51771178352902</v>
      </c>
      <c r="M41">
        <f t="shared" si="26"/>
        <v>-365.34599615094959</v>
      </c>
      <c r="N41">
        <f t="shared" ref="N41:AS41" si="27">N40/N22</f>
        <v>-358.46616166512024</v>
      </c>
      <c r="O41">
        <f t="shared" si="27"/>
        <v>-350.44878236808421</v>
      </c>
      <c r="P41">
        <f t="shared" si="27"/>
        <v>-349.73745743938935</v>
      </c>
      <c r="Q41">
        <f t="shared" si="27"/>
        <v>-353.27429170467383</v>
      </c>
      <c r="R41">
        <f t="shared" si="27"/>
        <v>-357.07033788174118</v>
      </c>
      <c r="S41">
        <f t="shared" si="27"/>
        <v>-364.32473628834265</v>
      </c>
      <c r="T41">
        <f t="shared" si="27"/>
        <v>-372.79367378968965</v>
      </c>
      <c r="U41">
        <f t="shared" si="27"/>
        <v>-381.94368598409693</v>
      </c>
      <c r="V41">
        <f t="shared" si="27"/>
        <v>-384.9307986000635</v>
      </c>
      <c r="W41">
        <f t="shared" si="27"/>
        <v>-389.9596274111405</v>
      </c>
      <c r="X41">
        <f t="shared" si="27"/>
        <v>-392.64254414735888</v>
      </c>
      <c r="Y41">
        <f t="shared" si="27"/>
        <v>-393.86172381350593</v>
      </c>
      <c r="Z41">
        <f t="shared" si="27"/>
        <v>-401.93848875936709</v>
      </c>
      <c r="AA41">
        <f t="shared" si="27"/>
        <v>-411.33126334174233</v>
      </c>
      <c r="AB41">
        <f t="shared" si="27"/>
        <v>-419.31174089068793</v>
      </c>
      <c r="AC41">
        <f t="shared" si="27"/>
        <v>-429.265530215772</v>
      </c>
      <c r="AD41">
        <f t="shared" si="27"/>
        <v>-435.85556840860846</v>
      </c>
      <c r="AE41">
        <f t="shared" si="27"/>
        <v>-450.53155137064311</v>
      </c>
      <c r="AF41">
        <f t="shared" si="27"/>
        <v>-471.89523917736619</v>
      </c>
      <c r="AG41">
        <f t="shared" si="27"/>
        <v>-491.04869479808093</v>
      </c>
      <c r="AH41">
        <f t="shared" si="27"/>
        <v>-510.93661733137503</v>
      </c>
      <c r="AI41">
        <f t="shared" si="27"/>
        <v>-535.80817274496269</v>
      </c>
      <c r="AJ41">
        <f t="shared" si="27"/>
        <v>-557.57682089327807</v>
      </c>
      <c r="AK41">
        <f t="shared" si="27"/>
        <v>-581.00003748266397</v>
      </c>
      <c r="AL41">
        <f t="shared" si="27"/>
        <v>-603.65092223330009</v>
      </c>
      <c r="AM41">
        <f t="shared" si="27"/>
        <v>-621.99274056210902</v>
      </c>
      <c r="AN41">
        <f t="shared" si="27"/>
        <v>-638.16027004302862</v>
      </c>
      <c r="AO41">
        <f t="shared" si="27"/>
        <v>-652.47841381515809</v>
      </c>
      <c r="AP41">
        <f t="shared" si="27"/>
        <v>-669.22625452411216</v>
      </c>
      <c r="AQ41">
        <f t="shared" si="27"/>
        <v>-691.80540566758384</v>
      </c>
      <c r="AR41">
        <f t="shared" si="27"/>
        <v>-707.65266092918262</v>
      </c>
      <c r="AS41">
        <f t="shared" si="27"/>
        <v>-717.81305855115568</v>
      </c>
      <c r="AT41">
        <f t="shared" ref="AT41:BY41" si="28">AT40/AT22</f>
        <v>-725.50969281240646</v>
      </c>
      <c r="AU41">
        <f t="shared" si="28"/>
        <v>-729.60088166283492</v>
      </c>
      <c r="AV41">
        <f t="shared" si="28"/>
        <v>-730.4941620474109</v>
      </c>
      <c r="AW41">
        <f t="shared" si="28"/>
        <v>-700.25043015061158</v>
      </c>
      <c r="AX41">
        <f t="shared" si="28"/>
        <v>-674.77211164762673</v>
      </c>
      <c r="AY41">
        <f t="shared" si="28"/>
        <v>-639.67248189598433</v>
      </c>
      <c r="AZ41">
        <f t="shared" si="28"/>
        <v>-591.0842403667798</v>
      </c>
      <c r="BA41">
        <f t="shared" si="28"/>
        <v>-553.15666678274215</v>
      </c>
      <c r="BB41">
        <f t="shared" si="28"/>
        <v>-522.33520134034347</v>
      </c>
      <c r="BC41">
        <f t="shared" si="28"/>
        <v>-486.77027399146289</v>
      </c>
      <c r="BD41">
        <f t="shared" si="28"/>
        <v>-458.52048010455024</v>
      </c>
      <c r="BE41">
        <f t="shared" si="28"/>
        <v>-433.39922975251767</v>
      </c>
      <c r="BF41">
        <f t="shared" si="28"/>
        <v>-414.80951894597109</v>
      </c>
      <c r="BG41">
        <f t="shared" si="28"/>
        <v>-404.54269013751394</v>
      </c>
      <c r="BH41">
        <f t="shared" si="28"/>
        <v>-393.58329139406152</v>
      </c>
      <c r="BI41">
        <f t="shared" si="28"/>
        <v>-393.52421193083865</v>
      </c>
      <c r="BJ41">
        <f t="shared" si="28"/>
        <v>-393.48667880191925</v>
      </c>
      <c r="BK41">
        <f t="shared" si="28"/>
        <v>-405.62098031038022</v>
      </c>
      <c r="BL41">
        <f t="shared" si="28"/>
        <v>-419.13977322285234</v>
      </c>
      <c r="BM41">
        <f t="shared" si="28"/>
        <v>-431.72357267648789</v>
      </c>
      <c r="BN41">
        <f t="shared" si="28"/>
        <v>-443.8749304455763</v>
      </c>
      <c r="BO41">
        <f t="shared" si="28"/>
        <v>-462.66975555200491</v>
      </c>
      <c r="BP41">
        <f t="shared" si="28"/>
        <v>-480.7914680421523</v>
      </c>
      <c r="BQ41">
        <f t="shared" si="28"/>
        <v>-487.71330520748069</v>
      </c>
      <c r="BR41">
        <f t="shared" si="28"/>
        <v>-502.41058850739006</v>
      </c>
      <c r="BS41">
        <f t="shared" si="28"/>
        <v>-512.95725356220294</v>
      </c>
      <c r="BT41">
        <f t="shared" si="28"/>
        <v>-525.42393898998625</v>
      </c>
      <c r="BU41">
        <f t="shared" si="28"/>
        <v>-532.30972369218671</v>
      </c>
      <c r="BV41">
        <f t="shared" si="28"/>
        <v>-530.57143729144559</v>
      </c>
      <c r="BW41">
        <f t="shared" si="28"/>
        <v>-530.90610153420937</v>
      </c>
      <c r="BX41">
        <f t="shared" si="28"/>
        <v>-471.331243698653</v>
      </c>
      <c r="BY41">
        <f t="shared" si="28"/>
        <v>-441.98395209344147</v>
      </c>
      <c r="BZ41">
        <f t="shared" ref="BZ41:DE41" si="29">BZ40/BZ22</f>
        <v>-425.28773083632404</v>
      </c>
      <c r="CA41">
        <f t="shared" si="29"/>
        <v>-340.11867072654297</v>
      </c>
      <c r="CB41">
        <f t="shared" si="29"/>
        <v>-244.66203601469434</v>
      </c>
      <c r="CC41">
        <f t="shared" si="29"/>
        <v>-152.83831905279635</v>
      </c>
      <c r="CD41">
        <f t="shared" si="29"/>
        <v>-70.737893318538113</v>
      </c>
      <c r="CE41">
        <f t="shared" si="29"/>
        <v>-1.0500696096917912</v>
      </c>
      <c r="CF41">
        <f t="shared" si="29"/>
        <v>24.168828222855606</v>
      </c>
      <c r="CG41">
        <f t="shared" si="29"/>
        <v>56.213308683980408</v>
      </c>
      <c r="CH41">
        <f t="shared" si="29"/>
        <v>83.488697387340977</v>
      </c>
      <c r="CI41">
        <f t="shared" si="29"/>
        <v>75.274517228322537</v>
      </c>
      <c r="CJ41">
        <f t="shared" si="29"/>
        <v>59.561134552724255</v>
      </c>
      <c r="CK41">
        <f t="shared" si="29"/>
        <v>37.508246249749241</v>
      </c>
      <c r="CL41">
        <f t="shared" si="29"/>
        <v>17.449072927187345</v>
      </c>
      <c r="CM41">
        <f t="shared" si="29"/>
        <v>-5.1223603897331422</v>
      </c>
      <c r="CN41">
        <f t="shared" si="29"/>
        <v>-20.761775208297539</v>
      </c>
      <c r="CO41">
        <f t="shared" si="29"/>
        <v>-27.791849494359781</v>
      </c>
      <c r="CP41">
        <f t="shared" si="29"/>
        <v>-40.25714098225405</v>
      </c>
      <c r="CQ41">
        <f t="shared" si="29"/>
        <v>-70.82955427353167</v>
      </c>
      <c r="CR41">
        <f t="shared" si="29"/>
        <v>-100.6985953377164</v>
      </c>
      <c r="CS41">
        <f t="shared" si="29"/>
        <v>-115.77610982449228</v>
      </c>
      <c r="CT41">
        <f t="shared" si="29"/>
        <v>-136.26318572740664</v>
      </c>
      <c r="CU41">
        <f t="shared" si="29"/>
        <v>-154.19405841724219</v>
      </c>
      <c r="CV41">
        <f t="shared" si="29"/>
        <v>-166.06527235118347</v>
      </c>
      <c r="CW41" t="e">
        <f t="shared" si="29"/>
        <v>#N/A</v>
      </c>
      <c r="CX41" t="e">
        <f t="shared" si="29"/>
        <v>#N/A</v>
      </c>
      <c r="CY41" t="e">
        <f t="shared" si="29"/>
        <v>#N/A</v>
      </c>
      <c r="CZ41" t="e">
        <f t="shared" si="29"/>
        <v>#N/A</v>
      </c>
      <c r="DA41" t="e">
        <f t="shared" si="29"/>
        <v>#N/A</v>
      </c>
      <c r="DB41" t="e">
        <f t="shared" si="29"/>
        <v>#N/A</v>
      </c>
      <c r="DC41" t="e">
        <f t="shared" si="29"/>
        <v>#N/A</v>
      </c>
      <c r="DD41" t="e">
        <f t="shared" si="29"/>
        <v>#N/A</v>
      </c>
      <c r="DE41" t="e">
        <f t="shared" si="29"/>
        <v>#N/A</v>
      </c>
      <c r="DF41" t="e">
        <f t="shared" ref="DF41:EK41" si="30">DF40/DF22</f>
        <v>#N/A</v>
      </c>
      <c r="DG41" t="e">
        <f t="shared" si="30"/>
        <v>#N/A</v>
      </c>
      <c r="DH41" t="e">
        <f t="shared" si="30"/>
        <v>#N/A</v>
      </c>
      <c r="DI41" t="e">
        <f t="shared" si="30"/>
        <v>#N/A</v>
      </c>
      <c r="DJ41" t="e">
        <f t="shared" si="30"/>
        <v>#N/A</v>
      </c>
    </row>
    <row r="42" spans="1:114" x14ac:dyDescent="0.25">
      <c r="A42" s="8" t="s">
        <v>212</v>
      </c>
      <c r="B42" s="16" t="s">
        <v>211</v>
      </c>
      <c r="C42" s="15" t="s">
        <v>210</v>
      </c>
      <c r="D42" s="15" t="s">
        <v>210</v>
      </c>
      <c r="E42" s="15" t="s">
        <v>210</v>
      </c>
      <c r="F42" s="15" t="s">
        <v>210</v>
      </c>
      <c r="G42" s="15" t="s">
        <v>210</v>
      </c>
      <c r="H42" s="15" t="s">
        <v>210</v>
      </c>
      <c r="I42" s="15" t="s">
        <v>210</v>
      </c>
      <c r="J42">
        <f t="shared" ref="J42:M42" si="31">J20-J41</f>
        <v>6127.094072578926</v>
      </c>
      <c r="K42">
        <f t="shared" si="31"/>
        <v>6215.4061836881738</v>
      </c>
      <c r="L42">
        <f t="shared" si="31"/>
        <v>6238.717711783529</v>
      </c>
      <c r="M42">
        <f t="shared" si="31"/>
        <v>6285.9459961509501</v>
      </c>
      <c r="N42">
        <f t="shared" ref="N42:AS42" si="32">N20-N41</f>
        <v>6349.5661616651205</v>
      </c>
      <c r="O42">
        <f t="shared" si="32"/>
        <v>6364.248782368084</v>
      </c>
      <c r="P42">
        <f t="shared" si="32"/>
        <v>6417.53745743939</v>
      </c>
      <c r="Q42">
        <f t="shared" si="32"/>
        <v>6488.0742917046737</v>
      </c>
      <c r="R42">
        <f t="shared" si="32"/>
        <v>6546.1703378817419</v>
      </c>
      <c r="S42">
        <f t="shared" si="32"/>
        <v>6624.4247362883434</v>
      </c>
      <c r="T42">
        <f t="shared" si="32"/>
        <v>6681.3936737896902</v>
      </c>
      <c r="U42">
        <f t="shared" si="32"/>
        <v>6739.4436859840971</v>
      </c>
      <c r="V42">
        <f t="shared" si="32"/>
        <v>6810.8307986000627</v>
      </c>
      <c r="W42">
        <f t="shared" si="32"/>
        <v>6832.8596274111405</v>
      </c>
      <c r="X42">
        <f t="shared" si="32"/>
        <v>6893.3425441473591</v>
      </c>
      <c r="Y42">
        <f t="shared" si="32"/>
        <v>6954.1617238135059</v>
      </c>
      <c r="Z42">
        <f t="shared" si="32"/>
        <v>7008.3384887593666</v>
      </c>
      <c r="AA42">
        <f t="shared" si="32"/>
        <v>7079.0312633417425</v>
      </c>
      <c r="AB42">
        <f t="shared" si="32"/>
        <v>7159.4117408906886</v>
      </c>
      <c r="AC42">
        <f t="shared" si="32"/>
        <v>7209.9655302157717</v>
      </c>
      <c r="AD42">
        <f t="shared" si="32"/>
        <v>7269.8555684086086</v>
      </c>
      <c r="AE42">
        <f t="shared" si="32"/>
        <v>7356.6315513706431</v>
      </c>
      <c r="AF42">
        <f t="shared" si="32"/>
        <v>7409.2952391773661</v>
      </c>
      <c r="AG42">
        <f t="shared" si="32"/>
        <v>7547.1486947980811</v>
      </c>
      <c r="AH42">
        <f t="shared" si="32"/>
        <v>7650.8366173313743</v>
      </c>
      <c r="AI42">
        <f t="shared" si="32"/>
        <v>7749.4081727449629</v>
      </c>
      <c r="AJ42">
        <f t="shared" si="32"/>
        <v>7898.5768208932777</v>
      </c>
      <c r="AK42">
        <f t="shared" si="32"/>
        <v>8018.5000374826641</v>
      </c>
      <c r="AL42">
        <f t="shared" si="32"/>
        <v>8150.4509222332999</v>
      </c>
      <c r="AM42">
        <f t="shared" si="32"/>
        <v>8240.6927405621082</v>
      </c>
      <c r="AN42">
        <f t="shared" si="32"/>
        <v>8369.6602700430285</v>
      </c>
      <c r="AO42">
        <f t="shared" si="32"/>
        <v>8471.7784138151583</v>
      </c>
      <c r="AP42">
        <f t="shared" si="32"/>
        <v>8603.3262545241123</v>
      </c>
      <c r="AQ42">
        <f t="shared" si="32"/>
        <v>8746.7054056675843</v>
      </c>
      <c r="AR42">
        <f t="shared" si="32"/>
        <v>8839.8526609291821</v>
      </c>
      <c r="AS42">
        <f t="shared" si="32"/>
        <v>8929.1130585511546</v>
      </c>
      <c r="AT42">
        <f t="shared" ref="AT42:BY42" si="33">AT20-AT41</f>
        <v>9009.9096928124054</v>
      </c>
      <c r="AU42">
        <f t="shared" si="33"/>
        <v>9049.0008816628342</v>
      </c>
      <c r="AV42">
        <f t="shared" si="33"/>
        <v>9071.2941620474103</v>
      </c>
      <c r="AW42">
        <f t="shared" si="33"/>
        <v>9071.4504301506131</v>
      </c>
      <c r="AX42">
        <f t="shared" si="33"/>
        <v>9173.8721116476263</v>
      </c>
      <c r="AY42">
        <f t="shared" si="33"/>
        <v>9164.272481895985</v>
      </c>
      <c r="AZ42">
        <f t="shared" si="33"/>
        <v>9159.1842403667797</v>
      </c>
      <c r="BA42">
        <f t="shared" si="33"/>
        <v>9181.1566667827428</v>
      </c>
      <c r="BB42">
        <f t="shared" si="33"/>
        <v>9196.7352013403433</v>
      </c>
      <c r="BC42">
        <f t="shared" si="33"/>
        <v>9199.2702739914621</v>
      </c>
      <c r="BD42">
        <f t="shared" si="33"/>
        <v>9268.0204801045511</v>
      </c>
      <c r="BE42">
        <f t="shared" si="33"/>
        <v>9372.7992297525179</v>
      </c>
      <c r="BF42">
        <f t="shared" si="33"/>
        <v>9423.6095189459702</v>
      </c>
      <c r="BG42">
        <f t="shared" si="33"/>
        <v>9500.9426901375136</v>
      </c>
      <c r="BH42">
        <f t="shared" si="33"/>
        <v>9549.0832913940612</v>
      </c>
      <c r="BI42">
        <f t="shared" si="33"/>
        <v>9636.5242119308386</v>
      </c>
      <c r="BJ42">
        <f t="shared" si="33"/>
        <v>9731.2866788019182</v>
      </c>
      <c r="BK42">
        <f t="shared" si="33"/>
        <v>9814.8209803103819</v>
      </c>
      <c r="BL42">
        <f t="shared" si="33"/>
        <v>9930.6397732228525</v>
      </c>
      <c r="BM42">
        <f t="shared" si="33"/>
        <v>10016.923572676489</v>
      </c>
      <c r="BN42">
        <f t="shared" si="33"/>
        <v>10065.174930445575</v>
      </c>
      <c r="BO42">
        <f t="shared" si="33"/>
        <v>10191.869755552005</v>
      </c>
      <c r="BP42">
        <f t="shared" si="33"/>
        <v>10261.791468042153</v>
      </c>
      <c r="BQ42">
        <f t="shared" si="33"/>
        <v>10325.813305207481</v>
      </c>
      <c r="BR42">
        <f t="shared" si="33"/>
        <v>10440.810588507389</v>
      </c>
      <c r="BS42">
        <f t="shared" si="33"/>
        <v>10503.657253562204</v>
      </c>
      <c r="BT42">
        <f t="shared" si="33"/>
        <v>10550.023938989987</v>
      </c>
      <c r="BU42">
        <f t="shared" si="33"/>
        <v>10601.509723692187</v>
      </c>
      <c r="BV42">
        <f t="shared" si="33"/>
        <v>10612.371437291446</v>
      </c>
      <c r="BW42">
        <f t="shared" si="33"/>
        <v>10591.906101534209</v>
      </c>
      <c r="BX42">
        <f t="shared" si="33"/>
        <v>10549.231243698652</v>
      </c>
      <c r="BY42">
        <f t="shared" si="33"/>
        <v>10447.083952093442</v>
      </c>
      <c r="BZ42">
        <f t="shared" ref="BZ42:DE42" si="34">BZ20-BZ41</f>
        <v>10309.987730836325</v>
      </c>
      <c r="CA42">
        <f t="shared" si="34"/>
        <v>10190.918670726542</v>
      </c>
      <c r="CB42">
        <f t="shared" si="34"/>
        <v>10051.062036014693</v>
      </c>
      <c r="CC42">
        <f t="shared" si="34"/>
        <v>10018.738319052796</v>
      </c>
      <c r="CD42">
        <f t="shared" si="34"/>
        <v>9935.5378933185366</v>
      </c>
      <c r="CE42">
        <f t="shared" si="34"/>
        <v>9918.7500696096922</v>
      </c>
      <c r="CF42">
        <f t="shared" si="34"/>
        <v>9974.2311717771445</v>
      </c>
      <c r="CG42">
        <f t="shared" si="34"/>
        <v>10006.88669131602</v>
      </c>
      <c r="CH42">
        <f t="shared" si="34"/>
        <v>10082.611302612659</v>
      </c>
      <c r="CI42">
        <f t="shared" si="34"/>
        <v>10141.825482771677</v>
      </c>
      <c r="CJ42">
        <f t="shared" si="34"/>
        <v>10178.138865447276</v>
      </c>
      <c r="CK42">
        <f t="shared" si="34"/>
        <v>10244.691753750252</v>
      </c>
      <c r="CL42">
        <f t="shared" si="34"/>
        <v>10299.350927072812</v>
      </c>
      <c r="CM42">
        <f t="shared" si="34"/>
        <v>10392.722360389733</v>
      </c>
      <c r="CN42">
        <f t="shared" si="34"/>
        <v>10440.961775208298</v>
      </c>
      <c r="CO42">
        <f t="shared" si="34"/>
        <v>10498.19184949436</v>
      </c>
      <c r="CP42">
        <f t="shared" si="34"/>
        <v>10560.857140982254</v>
      </c>
      <c r="CQ42">
        <f t="shared" si="34"/>
        <v>10684.529554273533</v>
      </c>
      <c r="CR42">
        <f t="shared" si="34"/>
        <v>10761.098595337717</v>
      </c>
      <c r="CS42">
        <f t="shared" si="34"/>
        <v>10829.076109824491</v>
      </c>
      <c r="CT42">
        <f t="shared" si="34"/>
        <v>10947.663185727406</v>
      </c>
      <c r="CU42">
        <f t="shared" si="34"/>
        <v>10998.494058417242</v>
      </c>
      <c r="CV42">
        <f t="shared" si="34"/>
        <v>11076.465272351183</v>
      </c>
      <c r="CW42" t="e">
        <f t="shared" si="34"/>
        <v>#N/A</v>
      </c>
      <c r="CX42" t="e">
        <f t="shared" si="34"/>
        <v>#N/A</v>
      </c>
      <c r="CY42" t="e">
        <f t="shared" si="34"/>
        <v>#N/A</v>
      </c>
      <c r="CZ42" t="e">
        <f t="shared" si="34"/>
        <v>#N/A</v>
      </c>
      <c r="DA42" t="e">
        <f t="shared" si="34"/>
        <v>#N/A</v>
      </c>
      <c r="DB42" t="e">
        <f t="shared" si="34"/>
        <v>#N/A</v>
      </c>
      <c r="DC42" t="e">
        <f t="shared" si="34"/>
        <v>#N/A</v>
      </c>
      <c r="DD42" t="e">
        <f t="shared" si="34"/>
        <v>#N/A</v>
      </c>
      <c r="DE42" t="e">
        <f t="shared" si="34"/>
        <v>#N/A</v>
      </c>
      <c r="DF42" t="e">
        <f t="shared" ref="DF42:EK42" si="35">DF20-DF41</f>
        <v>#N/A</v>
      </c>
      <c r="DG42" t="e">
        <f t="shared" si="35"/>
        <v>#N/A</v>
      </c>
      <c r="DH42" t="e">
        <f t="shared" si="35"/>
        <v>#N/A</v>
      </c>
      <c r="DI42" t="e">
        <f t="shared" si="35"/>
        <v>#N/A</v>
      </c>
      <c r="DJ42" t="e">
        <f t="shared" si="35"/>
        <v>#N/A</v>
      </c>
    </row>
    <row r="43" spans="1:114" x14ac:dyDescent="0.25">
      <c r="B43" s="16"/>
      <c r="C43" s="15"/>
      <c r="D43" s="15"/>
      <c r="E43" s="15"/>
      <c r="F43" s="15"/>
      <c r="G43" s="15"/>
      <c r="H43" s="15"/>
      <c r="I43" s="15"/>
    </row>
    <row r="44" spans="1:114" x14ac:dyDescent="0.25">
      <c r="A44" s="14" t="s">
        <v>213</v>
      </c>
    </row>
    <row r="45" spans="1:114" x14ac:dyDescent="0.25">
      <c r="A45" s="8" t="s">
        <v>214</v>
      </c>
      <c r="B45" t="s">
        <v>215</v>
      </c>
      <c r="C45" s="15" t="s">
        <v>210</v>
      </c>
      <c r="D45" s="15" t="s">
        <v>210</v>
      </c>
      <c r="E45" s="15" t="s">
        <v>210</v>
      </c>
      <c r="F45" s="15" t="s">
        <v>210</v>
      </c>
      <c r="G45" s="15" t="s">
        <v>210</v>
      </c>
      <c r="H45" s="15" t="s">
        <v>210</v>
      </c>
      <c r="I45" s="15" t="s">
        <v>210</v>
      </c>
      <c r="J45">
        <f t="shared" ref="J45:AO45" si="36">((J20/I20)^4-1)*100</f>
        <v>-0.10500799780976955</v>
      </c>
      <c r="K45">
        <f t="shared" si="36"/>
        <v>7.7236321367469607</v>
      </c>
      <c r="L45">
        <f t="shared" si="36"/>
        <v>2.77189641676725</v>
      </c>
      <c r="M45">
        <f t="shared" si="36"/>
        <v>4.4005216035338801</v>
      </c>
      <c r="N45">
        <f t="shared" si="36"/>
        <v>4.8487823694176146</v>
      </c>
      <c r="O45">
        <f t="shared" si="36"/>
        <v>1.5242169260611504</v>
      </c>
      <c r="P45">
        <f t="shared" si="36"/>
        <v>3.6404064565012551</v>
      </c>
      <c r="Q45">
        <f t="shared" si="36"/>
        <v>4.4904513459322448</v>
      </c>
      <c r="R45">
        <f t="shared" si="36"/>
        <v>3.5877413527663826</v>
      </c>
      <c r="S45">
        <f t="shared" si="36"/>
        <v>4.6682790843529665</v>
      </c>
      <c r="T45">
        <f t="shared" si="36"/>
        <v>3.1351924698295175</v>
      </c>
      <c r="U45">
        <f t="shared" si="36"/>
        <v>3.1367658966072298</v>
      </c>
      <c r="V45">
        <f t="shared" si="36"/>
        <v>4.3735309040091597</v>
      </c>
      <c r="W45">
        <f t="shared" si="36"/>
        <v>1.0624242784548432</v>
      </c>
      <c r="X45">
        <f t="shared" si="36"/>
        <v>3.637024193629812</v>
      </c>
      <c r="Y45">
        <f t="shared" si="36"/>
        <v>3.7180403478412449</v>
      </c>
      <c r="Z45">
        <f t="shared" si="36"/>
        <v>2.8406143390505179</v>
      </c>
      <c r="AA45">
        <f t="shared" si="36"/>
        <v>3.7635313116811897</v>
      </c>
      <c r="AB45">
        <f t="shared" si="36"/>
        <v>4.4145820942579128</v>
      </c>
      <c r="AC45">
        <f t="shared" si="36"/>
        <v>2.4313179696304754</v>
      </c>
      <c r="AD45">
        <f t="shared" si="36"/>
        <v>3.1814857099648375</v>
      </c>
      <c r="AE45">
        <f t="shared" si="36"/>
        <v>4.2873309592836861</v>
      </c>
      <c r="AF45">
        <f t="shared" si="36"/>
        <v>1.8252519734067496</v>
      </c>
      <c r="AG45">
        <f t="shared" si="36"/>
        <v>7.0217293123298941</v>
      </c>
      <c r="AH45">
        <f t="shared" si="36"/>
        <v>4.8357987657457357</v>
      </c>
      <c r="AI45">
        <f t="shared" si="36"/>
        <v>4.1932800334246956</v>
      </c>
      <c r="AJ45">
        <f t="shared" si="36"/>
        <v>7.2537954173179653</v>
      </c>
      <c r="AK45">
        <f t="shared" si="36"/>
        <v>5.3627309165966031</v>
      </c>
      <c r="AL45">
        <f t="shared" si="36"/>
        <v>6.0091734048108636</v>
      </c>
      <c r="AM45">
        <f t="shared" si="36"/>
        <v>3.8656941797230893</v>
      </c>
      <c r="AN45">
        <f t="shared" si="36"/>
        <v>6.0550980343280436</v>
      </c>
      <c r="AO45">
        <f t="shared" si="36"/>
        <v>4.6204208084985821</v>
      </c>
      <c r="AP45">
        <f t="shared" ref="AP45:BU45" si="37">((AP20/AO20)^4-1)*100</f>
        <v>6.003248941510253</v>
      </c>
      <c r="AQ45">
        <f t="shared" si="37"/>
        <v>6.2306729505121838</v>
      </c>
      <c r="AR45">
        <f t="shared" si="37"/>
        <v>3.8942689208483205</v>
      </c>
      <c r="AS45">
        <f t="shared" si="37"/>
        <v>3.9478410534633079</v>
      </c>
      <c r="AT45">
        <f t="shared" si="37"/>
        <v>3.608780616145113</v>
      </c>
      <c r="AU45">
        <f t="shared" si="37"/>
        <v>1.7006628264580215</v>
      </c>
      <c r="AV45">
        <f t="shared" si="37"/>
        <v>1.0328972064137298</v>
      </c>
      <c r="AW45">
        <f t="shared" si="37"/>
        <v>1.4658835646056412</v>
      </c>
      <c r="AX45">
        <f t="shared" si="37"/>
        <v>6.2529226303244867</v>
      </c>
      <c r="AY45">
        <f t="shared" si="37"/>
        <v>1.2055390275240718</v>
      </c>
      <c r="AZ45">
        <f t="shared" si="37"/>
        <v>2.0568283318697089</v>
      </c>
      <c r="BA45">
        <f t="shared" si="37"/>
        <v>2.8258810422129521</v>
      </c>
      <c r="BB45">
        <f t="shared" si="37"/>
        <v>2.1685508290010924</v>
      </c>
      <c r="BC45">
        <f t="shared" si="37"/>
        <v>1.7685028142775838</v>
      </c>
      <c r="BD45">
        <f t="shared" si="37"/>
        <v>4.5282970833514735</v>
      </c>
      <c r="BE45">
        <f t="shared" si="37"/>
        <v>6.0299221541855186</v>
      </c>
      <c r="BF45">
        <f t="shared" si="37"/>
        <v>3.1417034342003713</v>
      </c>
      <c r="BG45">
        <f t="shared" si="37"/>
        <v>3.9466305675323943</v>
      </c>
      <c r="BH45">
        <f t="shared" si="37"/>
        <v>2.6242673825955132</v>
      </c>
      <c r="BI45">
        <f t="shared" si="37"/>
        <v>3.8779915957646294</v>
      </c>
      <c r="BJ45">
        <f t="shared" si="37"/>
        <v>4.1661131448781363</v>
      </c>
      <c r="BK45">
        <f t="shared" si="37"/>
        <v>3.0937953512254923</v>
      </c>
      <c r="BL45">
        <f t="shared" si="37"/>
        <v>4.4203751962445637</v>
      </c>
      <c r="BM45">
        <f t="shared" si="37"/>
        <v>3.1356161198521137</v>
      </c>
      <c r="BN45">
        <f t="shared" si="37"/>
        <v>1.5150212207042602</v>
      </c>
      <c r="BO45">
        <f t="shared" si="37"/>
        <v>4.5619077625113524</v>
      </c>
      <c r="BP45">
        <f t="shared" si="37"/>
        <v>2.1467400819199067</v>
      </c>
      <c r="BQ45">
        <f t="shared" si="37"/>
        <v>2.3556675429091234</v>
      </c>
      <c r="BR45">
        <f t="shared" si="37"/>
        <v>4.1408116668077533</v>
      </c>
      <c r="BS45">
        <f t="shared" si="37"/>
        <v>2.1216407801685211</v>
      </c>
      <c r="BT45">
        <f t="shared" si="37"/>
        <v>1.3641859970950465</v>
      </c>
      <c r="BU45">
        <f t="shared" si="37"/>
        <v>1.7915338507134004</v>
      </c>
      <c r="BV45">
        <f t="shared" ref="BV45:DA45" si="38">((BV20/BU20)^4-1)*100</f>
        <v>0.50147658505441672</v>
      </c>
      <c r="BW45">
        <f t="shared" si="38"/>
        <v>-0.82269908275376391</v>
      </c>
      <c r="BX45">
        <f t="shared" si="38"/>
        <v>0.67359624116511974</v>
      </c>
      <c r="BY45">
        <f t="shared" si="38"/>
        <v>-2.8583320334471085</v>
      </c>
      <c r="BZ45">
        <f t="shared" si="38"/>
        <v>-4.7273517515825976</v>
      </c>
      <c r="CA45">
        <f t="shared" si="38"/>
        <v>-1.3647761141699077</v>
      </c>
      <c r="CB45">
        <f t="shared" si="38"/>
        <v>-1.7907466705660902</v>
      </c>
      <c r="CC45">
        <f t="shared" si="38"/>
        <v>2.449164428033157</v>
      </c>
      <c r="CD45">
        <f t="shared" si="38"/>
        <v>-4.4590601837724009E-2</v>
      </c>
      <c r="CE45">
        <f t="shared" si="38"/>
        <v>2.1623160209749193</v>
      </c>
      <c r="CF45">
        <f t="shared" si="38"/>
        <v>3.2947289762656595</v>
      </c>
      <c r="CG45">
        <f t="shared" si="38"/>
        <v>2.6136472888584006</v>
      </c>
      <c r="CH45">
        <f t="shared" si="38"/>
        <v>4.1574540576750474</v>
      </c>
      <c r="CI45">
        <f t="shared" si="38"/>
        <v>2.0218199945430948</v>
      </c>
      <c r="CJ45">
        <f t="shared" si="38"/>
        <v>0.80893346333603677</v>
      </c>
      <c r="CK45">
        <f t="shared" si="38"/>
        <v>1.7500408307242976</v>
      </c>
      <c r="CL45">
        <f t="shared" si="38"/>
        <v>1.3528247894829759</v>
      </c>
      <c r="CM45">
        <f t="shared" si="38"/>
        <v>2.7734238307100423</v>
      </c>
      <c r="CN45">
        <f t="shared" si="38"/>
        <v>1.2612648546060479</v>
      </c>
      <c r="CO45">
        <f t="shared" si="38"/>
        <v>1.9409964953821079</v>
      </c>
      <c r="CP45">
        <f t="shared" si="38"/>
        <v>1.9316235782166125</v>
      </c>
      <c r="CQ45">
        <f t="shared" si="38"/>
        <v>3.5869859999065001</v>
      </c>
      <c r="CR45">
        <f t="shared" si="38"/>
        <v>1.7716394187766049</v>
      </c>
      <c r="CS45">
        <f t="shared" si="38"/>
        <v>1.9997396713722138</v>
      </c>
      <c r="CT45">
        <f t="shared" si="38"/>
        <v>3.7133534451160077</v>
      </c>
      <c r="CU45">
        <f t="shared" si="38"/>
        <v>1.2228011580576403</v>
      </c>
      <c r="CV45">
        <f t="shared" si="38"/>
        <v>2.4605300603619318</v>
      </c>
      <c r="CW45" t="e">
        <f t="shared" si="38"/>
        <v>#N/A</v>
      </c>
      <c r="CX45" t="e">
        <f t="shared" si="38"/>
        <v>#N/A</v>
      </c>
      <c r="CY45" t="e">
        <f t="shared" si="38"/>
        <v>#N/A</v>
      </c>
      <c r="CZ45" t="e">
        <f t="shared" si="38"/>
        <v>#N/A</v>
      </c>
      <c r="DA45" t="e">
        <f t="shared" si="38"/>
        <v>#N/A</v>
      </c>
      <c r="DB45" t="e">
        <f t="shared" ref="DB45:DJ45" si="39">((DB20/DA20)^4-1)*100</f>
        <v>#N/A</v>
      </c>
      <c r="DC45" t="e">
        <f t="shared" si="39"/>
        <v>#N/A</v>
      </c>
      <c r="DD45" t="e">
        <f t="shared" si="39"/>
        <v>#N/A</v>
      </c>
      <c r="DE45" t="e">
        <f t="shared" si="39"/>
        <v>#N/A</v>
      </c>
      <c r="DF45" t="e">
        <f t="shared" si="39"/>
        <v>#N/A</v>
      </c>
      <c r="DG45" t="e">
        <f t="shared" si="39"/>
        <v>#N/A</v>
      </c>
      <c r="DH45" t="e">
        <f t="shared" si="39"/>
        <v>#N/A</v>
      </c>
      <c r="DI45" t="e">
        <f t="shared" si="39"/>
        <v>#N/A</v>
      </c>
      <c r="DJ45" t="e">
        <f t="shared" si="39"/>
        <v>#N/A</v>
      </c>
    </row>
    <row r="46" spans="1:114" x14ac:dyDescent="0.25">
      <c r="A46" s="8" t="s">
        <v>292</v>
      </c>
      <c r="B46" t="s">
        <v>276</v>
      </c>
      <c r="C46" s="15" t="s">
        <v>210</v>
      </c>
      <c r="D46" s="15" t="s">
        <v>210</v>
      </c>
      <c r="E46" s="15" t="s">
        <v>210</v>
      </c>
      <c r="F46" s="15" t="s">
        <v>210</v>
      </c>
      <c r="G46" s="15" t="s">
        <v>210</v>
      </c>
      <c r="H46" s="15" t="s">
        <v>210</v>
      </c>
      <c r="I46" s="15" t="s">
        <v>210</v>
      </c>
      <c r="K46">
        <f t="shared" ref="K46:AP46" si="40">((K42/J42)^4-1)*100</f>
        <v>5.8911997164404761</v>
      </c>
      <c r="L46">
        <f t="shared" si="40"/>
        <v>1.5087029940950902</v>
      </c>
      <c r="M46">
        <f t="shared" si="40"/>
        <v>3.0626349157965915</v>
      </c>
      <c r="N46">
        <f t="shared" si="40"/>
        <v>4.1102834880910377</v>
      </c>
      <c r="O46">
        <f t="shared" si="40"/>
        <v>0.92816590099553675</v>
      </c>
      <c r="P46">
        <f t="shared" si="40"/>
        <v>3.3915524161208133</v>
      </c>
      <c r="Q46">
        <f t="shared" si="40"/>
        <v>4.4695220106240718</v>
      </c>
      <c r="R46">
        <f t="shared" si="40"/>
        <v>3.6301080790096307</v>
      </c>
      <c r="S46">
        <f t="shared" si="40"/>
        <v>4.868117795124749</v>
      </c>
      <c r="T46">
        <f t="shared" si="40"/>
        <v>3.4845618765222852</v>
      </c>
      <c r="U46">
        <f t="shared" si="40"/>
        <v>3.5208785020441891</v>
      </c>
      <c r="V46">
        <f t="shared" si="40"/>
        <v>4.3047700514404763</v>
      </c>
      <c r="W46">
        <f t="shared" si="40"/>
        <v>1.3000430974116739</v>
      </c>
      <c r="X46">
        <f t="shared" si="40"/>
        <v>3.5879992351988799</v>
      </c>
      <c r="Y46">
        <f t="shared" si="40"/>
        <v>3.576135970080907</v>
      </c>
      <c r="Z46">
        <f t="shared" si="40"/>
        <v>3.1528262984729327</v>
      </c>
      <c r="AA46">
        <f t="shared" si="40"/>
        <v>4.0962403588852947</v>
      </c>
      <c r="AB46">
        <f t="shared" si="40"/>
        <v>4.6198365346942438</v>
      </c>
      <c r="AC46">
        <f t="shared" si="40"/>
        <v>2.8545232054473013</v>
      </c>
      <c r="AD46">
        <f t="shared" si="40"/>
        <v>3.3642546279478047</v>
      </c>
      <c r="AE46">
        <f t="shared" si="40"/>
        <v>4.8607333867130009</v>
      </c>
      <c r="AF46">
        <f t="shared" si="40"/>
        <v>2.894362395866068</v>
      </c>
      <c r="AG46">
        <f t="shared" si="40"/>
        <v>7.6524763208393187</v>
      </c>
      <c r="AH46">
        <f t="shared" si="40"/>
        <v>5.6097670441490388</v>
      </c>
      <c r="AI46">
        <f t="shared" si="40"/>
        <v>5.2539576415708833</v>
      </c>
      <c r="AJ46">
        <f t="shared" si="40"/>
        <v>7.924796878674889</v>
      </c>
      <c r="AK46">
        <f t="shared" si="40"/>
        <v>6.2128730468776094</v>
      </c>
      <c r="AL46">
        <f t="shared" si="40"/>
        <v>6.746588509069551</v>
      </c>
      <c r="AM46">
        <f t="shared" si="40"/>
        <v>4.5028992407340818</v>
      </c>
      <c r="AN46">
        <f t="shared" si="40"/>
        <v>6.4085277060148771</v>
      </c>
      <c r="AO46">
        <f t="shared" si="40"/>
        <v>4.970443350874798</v>
      </c>
      <c r="AP46">
        <f t="shared" si="40"/>
        <v>6.3572790613295016</v>
      </c>
      <c r="AQ46">
        <f t="shared" ref="AQ46:BV46" si="41">((AQ42/AP42)^4-1)*100</f>
        <v>6.8347229063718151</v>
      </c>
      <c r="AR46">
        <f t="shared" si="41"/>
        <v>4.3282944990465921</v>
      </c>
      <c r="AS46">
        <f t="shared" si="41"/>
        <v>4.1005878758952674</v>
      </c>
      <c r="AT46">
        <f t="shared" si="41"/>
        <v>3.6688937777989761</v>
      </c>
      <c r="AU46">
        <f t="shared" si="41"/>
        <v>1.7468025128159814</v>
      </c>
      <c r="AV46">
        <f t="shared" si="41"/>
        <v>0.9890947853339549</v>
      </c>
      <c r="AW46">
        <f t="shared" si="41"/>
        <v>6.8908421851698876E-3</v>
      </c>
      <c r="AX46">
        <f t="shared" si="41"/>
        <v>4.5932840167308031</v>
      </c>
      <c r="AY46">
        <f t="shared" si="41"/>
        <v>-0.41790739716022207</v>
      </c>
      <c r="AZ46">
        <f t="shared" si="41"/>
        <v>-0.22190546701058578</v>
      </c>
      <c r="BA46">
        <f t="shared" si="41"/>
        <v>0.96303856313264546</v>
      </c>
      <c r="BB46">
        <f t="shared" si="41"/>
        <v>0.68044715276793788</v>
      </c>
      <c r="BC46">
        <f t="shared" si="41"/>
        <v>0.11030527570197179</v>
      </c>
      <c r="BD46">
        <f t="shared" si="41"/>
        <v>3.0230551779379278</v>
      </c>
      <c r="BE46">
        <f t="shared" si="41"/>
        <v>4.5994300272048649</v>
      </c>
      <c r="BF46">
        <f t="shared" si="41"/>
        <v>2.1861110997634992</v>
      </c>
      <c r="BG46">
        <f t="shared" si="41"/>
        <v>3.3231564165218108</v>
      </c>
      <c r="BH46">
        <f t="shared" si="41"/>
        <v>2.042227928816831</v>
      </c>
      <c r="BI46">
        <f t="shared" si="41"/>
        <v>3.7134167068991086</v>
      </c>
      <c r="BJ46">
        <f t="shared" si="41"/>
        <v>3.9918728442181139</v>
      </c>
      <c r="BK46">
        <f t="shared" si="41"/>
        <v>3.4781040824472642</v>
      </c>
      <c r="BL46">
        <f t="shared" si="41"/>
        <v>4.8043680138474487</v>
      </c>
      <c r="BM46">
        <f t="shared" si="41"/>
        <v>3.5210163003502881</v>
      </c>
      <c r="BN46">
        <f t="shared" si="41"/>
        <v>1.9407602489621922</v>
      </c>
      <c r="BO46">
        <f t="shared" si="41"/>
        <v>5.130844090939668</v>
      </c>
      <c r="BP46">
        <f t="shared" si="41"/>
        <v>2.7725848822567789</v>
      </c>
      <c r="BQ46">
        <f t="shared" si="41"/>
        <v>2.5189935971919208</v>
      </c>
      <c r="BR46">
        <f t="shared" si="41"/>
        <v>4.5297217012288504</v>
      </c>
      <c r="BS46">
        <f t="shared" si="41"/>
        <v>2.4295580146260765</v>
      </c>
      <c r="BT46">
        <f t="shared" si="41"/>
        <v>1.7774611679090224</v>
      </c>
      <c r="BU46">
        <f t="shared" si="41"/>
        <v>1.9663993497617271</v>
      </c>
      <c r="BV46">
        <f t="shared" si="41"/>
        <v>0.41044786046648962</v>
      </c>
      <c r="BW46">
        <f t="shared" ref="BW46:DB46" si="42">((BW42/BV42)^4-1)*100</f>
        <v>-0.76914807025811882</v>
      </c>
      <c r="BX46">
        <f t="shared" si="42"/>
        <v>-1.6018889726689856</v>
      </c>
      <c r="BY46">
        <f t="shared" si="42"/>
        <v>-3.817272301659369</v>
      </c>
      <c r="BZ46">
        <f t="shared" si="42"/>
        <v>-5.1467414363458364</v>
      </c>
      <c r="CA46">
        <f t="shared" si="42"/>
        <v>-4.540149713652597</v>
      </c>
      <c r="CB46">
        <f t="shared" si="42"/>
        <v>-5.3774884572009851</v>
      </c>
      <c r="CC46">
        <f t="shared" si="42"/>
        <v>-1.2801880507733565</v>
      </c>
      <c r="CD46">
        <f t="shared" si="42"/>
        <v>-3.2806425118598215</v>
      </c>
      <c r="CE46">
        <f t="shared" si="42"/>
        <v>-0.67415867623908943</v>
      </c>
      <c r="CF46">
        <f t="shared" si="42"/>
        <v>2.256265969781901</v>
      </c>
      <c r="CG46">
        <f t="shared" si="42"/>
        <v>1.3160409055990252</v>
      </c>
      <c r="CH46">
        <f t="shared" si="42"/>
        <v>3.0614315391267688</v>
      </c>
      <c r="CI46">
        <f t="shared" si="42"/>
        <v>2.3699362105694677</v>
      </c>
      <c r="CJ46">
        <f t="shared" si="42"/>
        <v>1.439933349374245</v>
      </c>
      <c r="CK46">
        <f t="shared" si="42"/>
        <v>2.6412885161876787</v>
      </c>
      <c r="CL46">
        <f t="shared" si="42"/>
        <v>2.1512866427038091</v>
      </c>
      <c r="CM46">
        <f t="shared" si="42"/>
        <v>3.6759151040549831</v>
      </c>
      <c r="CN46">
        <f t="shared" si="42"/>
        <v>1.8696283656811863</v>
      </c>
      <c r="CO46">
        <f t="shared" si="42"/>
        <v>2.2106139416684822</v>
      </c>
      <c r="CP46">
        <f t="shared" si="42"/>
        <v>2.4091240248436341</v>
      </c>
      <c r="CQ46">
        <f t="shared" si="42"/>
        <v>4.7671059603282995</v>
      </c>
      <c r="CR46">
        <f t="shared" si="42"/>
        <v>2.8974999958924608</v>
      </c>
      <c r="CS46">
        <f t="shared" si="42"/>
        <v>2.5508306018871219</v>
      </c>
      <c r="CT46">
        <f t="shared" si="42"/>
        <v>4.4527998544364733</v>
      </c>
      <c r="CU46">
        <f t="shared" si="42"/>
        <v>1.8702068781121239</v>
      </c>
      <c r="CV46">
        <f t="shared" si="42"/>
        <v>2.8660024450876342</v>
      </c>
      <c r="CW46" t="e">
        <f t="shared" si="42"/>
        <v>#N/A</v>
      </c>
      <c r="CX46" t="e">
        <f t="shared" si="42"/>
        <v>#N/A</v>
      </c>
      <c r="CY46" t="e">
        <f t="shared" si="42"/>
        <v>#N/A</v>
      </c>
      <c r="CZ46" t="e">
        <f t="shared" si="42"/>
        <v>#N/A</v>
      </c>
      <c r="DA46" t="e">
        <f t="shared" si="42"/>
        <v>#N/A</v>
      </c>
      <c r="DB46" t="e">
        <f t="shared" si="42"/>
        <v>#N/A</v>
      </c>
      <c r="DC46" t="e">
        <f t="shared" ref="DC46:DJ46" si="43">((DC42/DB42)^4-1)*100</f>
        <v>#N/A</v>
      </c>
      <c r="DD46" t="e">
        <f t="shared" si="43"/>
        <v>#N/A</v>
      </c>
      <c r="DE46" t="e">
        <f t="shared" si="43"/>
        <v>#N/A</v>
      </c>
      <c r="DF46" t="e">
        <f t="shared" si="43"/>
        <v>#N/A</v>
      </c>
      <c r="DG46" t="e">
        <f t="shared" si="43"/>
        <v>#N/A</v>
      </c>
      <c r="DH46" t="e">
        <f t="shared" si="43"/>
        <v>#N/A</v>
      </c>
      <c r="DI46" t="e">
        <f t="shared" si="43"/>
        <v>#N/A</v>
      </c>
      <c r="DJ46" t="e">
        <f t="shared" si="43"/>
        <v>#N/A</v>
      </c>
    </row>
    <row r="47" spans="1:114" x14ac:dyDescent="0.25">
      <c r="A47" s="8" t="s">
        <v>217</v>
      </c>
      <c r="B47" t="s">
        <v>216</v>
      </c>
      <c r="C47" s="15" t="s">
        <v>210</v>
      </c>
      <c r="D47" s="15" t="s">
        <v>210</v>
      </c>
      <c r="E47" s="15" t="s">
        <v>210</v>
      </c>
      <c r="F47" s="15" t="s">
        <v>210</v>
      </c>
      <c r="G47" s="15" t="s">
        <v>210</v>
      </c>
      <c r="H47" s="15" t="s">
        <v>210</v>
      </c>
      <c r="I47" s="15" t="s">
        <v>210</v>
      </c>
      <c r="K47">
        <f t="shared" ref="K47:BZ47" si="44">K45-K46</f>
        <v>1.8324324203064846</v>
      </c>
      <c r="L47">
        <f t="shared" si="44"/>
        <v>1.2631934226721597</v>
      </c>
      <c r="M47">
        <f t="shared" si="44"/>
        <v>1.3378866877372886</v>
      </c>
      <c r="N47">
        <f t="shared" si="44"/>
        <v>0.73849888132657693</v>
      </c>
      <c r="O47">
        <f t="shared" si="44"/>
        <v>0.59605102506561369</v>
      </c>
      <c r="P47">
        <f t="shared" si="44"/>
        <v>0.24885404038044179</v>
      </c>
      <c r="Q47">
        <f t="shared" si="44"/>
        <v>2.092933530817298E-2</v>
      </c>
      <c r="R47">
        <f t="shared" si="44"/>
        <v>-4.236672624324811E-2</v>
      </c>
      <c r="S47">
        <f t="shared" si="44"/>
        <v>-0.1998387107717825</v>
      </c>
      <c r="T47">
        <f t="shared" si="44"/>
        <v>-0.34936940669276773</v>
      </c>
      <c r="U47">
        <f t="shared" si="44"/>
        <v>-0.38411260543695924</v>
      </c>
      <c r="V47">
        <f t="shared" si="44"/>
        <v>6.8760852568683362E-2</v>
      </c>
      <c r="W47">
        <f t="shared" si="44"/>
        <v>-0.23761881895683068</v>
      </c>
      <c r="X47">
        <f t="shared" si="44"/>
        <v>4.9024958430932131E-2</v>
      </c>
      <c r="Y47">
        <f t="shared" si="44"/>
        <v>0.14190437776033793</v>
      </c>
      <c r="Z47">
        <f t="shared" si="44"/>
        <v>-0.31221195942241486</v>
      </c>
      <c r="AA47">
        <f t="shared" si="44"/>
        <v>-0.33270904720410499</v>
      </c>
      <c r="AB47">
        <f t="shared" si="44"/>
        <v>-0.20525444043633101</v>
      </c>
      <c r="AC47">
        <f t="shared" si="44"/>
        <v>-0.4232052358168259</v>
      </c>
      <c r="AD47">
        <f t="shared" si="44"/>
        <v>-0.18276891798296724</v>
      </c>
      <c r="AE47">
        <f t="shared" si="44"/>
        <v>-0.5734024274293148</v>
      </c>
      <c r="AF47">
        <f t="shared" si="44"/>
        <v>-1.0691104224593184</v>
      </c>
      <c r="AG47">
        <f t="shared" si="44"/>
        <v>-0.63074700850942467</v>
      </c>
      <c r="AH47">
        <f t="shared" si="44"/>
        <v>-0.77396827840330307</v>
      </c>
      <c r="AI47">
        <f t="shared" si="44"/>
        <v>-1.0606776081461877</v>
      </c>
      <c r="AJ47">
        <f t="shared" si="44"/>
        <v>-0.67100146135692373</v>
      </c>
      <c r="AK47">
        <f t="shared" si="44"/>
        <v>-0.85014213028100638</v>
      </c>
      <c r="AL47">
        <f t="shared" si="44"/>
        <v>-0.73741510425868739</v>
      </c>
      <c r="AM47">
        <f t="shared" si="44"/>
        <v>-0.6372050610109925</v>
      </c>
      <c r="AN47">
        <f t="shared" si="44"/>
        <v>-0.35342967168683348</v>
      </c>
      <c r="AO47">
        <f t="shared" si="44"/>
        <v>-0.35002254237621599</v>
      </c>
      <c r="AP47">
        <f t="shared" si="44"/>
        <v>-0.35403011981924859</v>
      </c>
      <c r="AQ47">
        <f t="shared" si="44"/>
        <v>-0.60404995585963128</v>
      </c>
      <c r="AR47">
        <f t="shared" si="44"/>
        <v>-0.43402557819827159</v>
      </c>
      <c r="AS47">
        <f t="shared" si="44"/>
        <v>-0.15274682243195947</v>
      </c>
      <c r="AT47">
        <f t="shared" si="44"/>
        <v>-6.0113161653863045E-2</v>
      </c>
      <c r="AU47">
        <f t="shared" si="44"/>
        <v>-4.6139686357959953E-2</v>
      </c>
      <c r="AV47">
        <f t="shared" si="44"/>
        <v>4.3802421079774945E-2</v>
      </c>
      <c r="AW47">
        <f t="shared" si="44"/>
        <v>1.4589927224204713</v>
      </c>
      <c r="AX47">
        <f t="shared" si="44"/>
        <v>1.6596386135936836</v>
      </c>
      <c r="AY47">
        <f t="shared" si="44"/>
        <v>1.6234464246842939</v>
      </c>
      <c r="AZ47">
        <f t="shared" si="44"/>
        <v>2.2787337988802947</v>
      </c>
      <c r="BA47">
        <f t="shared" si="44"/>
        <v>1.8628424790803066</v>
      </c>
      <c r="BB47">
        <f t="shared" si="44"/>
        <v>1.4881036762331545</v>
      </c>
      <c r="BC47">
        <f t="shared" si="44"/>
        <v>1.658197538575612</v>
      </c>
      <c r="BD47">
        <f t="shared" si="44"/>
        <v>1.5052419054135457</v>
      </c>
      <c r="BE47">
        <f t="shared" si="44"/>
        <v>1.4304921269806536</v>
      </c>
      <c r="BF47">
        <f t="shared" si="44"/>
        <v>0.95559233443687219</v>
      </c>
      <c r="BG47">
        <f t="shared" si="44"/>
        <v>0.62347415101058345</v>
      </c>
      <c r="BH47">
        <f t="shared" si="44"/>
        <v>0.58203945377868216</v>
      </c>
      <c r="BI47">
        <f t="shared" si="44"/>
        <v>0.16457488886552074</v>
      </c>
      <c r="BJ47">
        <f t="shared" si="44"/>
        <v>0.17424030066002238</v>
      </c>
      <c r="BK47">
        <f t="shared" si="44"/>
        <v>-0.38430873122177189</v>
      </c>
      <c r="BL47">
        <f t="shared" si="44"/>
        <v>-0.38399281760288506</v>
      </c>
      <c r="BM47">
        <f t="shared" si="44"/>
        <v>-0.38540018049817437</v>
      </c>
      <c r="BN47">
        <f t="shared" si="44"/>
        <v>-0.42573902825793208</v>
      </c>
      <c r="BO47">
        <f t="shared" si="44"/>
        <v>-0.56893632842831554</v>
      </c>
      <c r="BP47">
        <f t="shared" si="44"/>
        <v>-0.62584480033687218</v>
      </c>
      <c r="BQ47">
        <f t="shared" si="44"/>
        <v>-0.16332605428279745</v>
      </c>
      <c r="BR47">
        <f t="shared" si="44"/>
        <v>-0.38891003442109717</v>
      </c>
      <c r="BS47">
        <f t="shared" si="44"/>
        <v>-0.30791723445755537</v>
      </c>
      <c r="BT47">
        <f t="shared" si="44"/>
        <v>-0.41327517081397591</v>
      </c>
      <c r="BU47">
        <f t="shared" si="44"/>
        <v>-0.17486549904832671</v>
      </c>
      <c r="BV47">
        <f t="shared" si="44"/>
        <v>9.1028724587927101E-2</v>
      </c>
      <c r="BW47">
        <f t="shared" si="44"/>
        <v>-5.3551012495645089E-2</v>
      </c>
      <c r="BX47">
        <f t="shared" si="44"/>
        <v>2.2754852138341053</v>
      </c>
      <c r="BY47">
        <f t="shared" si="44"/>
        <v>0.95894026821226053</v>
      </c>
      <c r="BZ47">
        <f t="shared" si="44"/>
        <v>0.41938968476323879</v>
      </c>
      <c r="CA47">
        <f t="shared" ref="CA47:DJ47" si="45">CA45-CA46</f>
        <v>3.1753735994826893</v>
      </c>
      <c r="CB47">
        <f t="shared" si="45"/>
        <v>3.586741786634895</v>
      </c>
      <c r="CC47">
        <f t="shared" si="45"/>
        <v>3.7293524788065135</v>
      </c>
      <c r="CD47">
        <f t="shared" si="45"/>
        <v>3.2360519100220975</v>
      </c>
      <c r="CE47">
        <f t="shared" si="45"/>
        <v>2.8364746972140087</v>
      </c>
      <c r="CF47">
        <f t="shared" si="45"/>
        <v>1.0384630064837586</v>
      </c>
      <c r="CG47">
        <f t="shared" si="45"/>
        <v>1.2976063832593754</v>
      </c>
      <c r="CH47">
        <f t="shared" si="45"/>
        <v>1.0960225185482786</v>
      </c>
      <c r="CI47">
        <f t="shared" si="45"/>
        <v>-0.34811621602637288</v>
      </c>
      <c r="CJ47">
        <f t="shared" si="45"/>
        <v>-0.63099988603820822</v>
      </c>
      <c r="CK47">
        <f t="shared" si="45"/>
        <v>-0.89124768546338107</v>
      </c>
      <c r="CL47">
        <f t="shared" si="45"/>
        <v>-0.79846185322083318</v>
      </c>
      <c r="CM47">
        <f t="shared" si="45"/>
        <v>-0.90249127334494084</v>
      </c>
      <c r="CN47">
        <f t="shared" si="45"/>
        <v>-0.60836351107513842</v>
      </c>
      <c r="CO47">
        <f t="shared" si="45"/>
        <v>-0.2696174462863743</v>
      </c>
      <c r="CP47">
        <f t="shared" si="45"/>
        <v>-0.47750044662702162</v>
      </c>
      <c r="CQ47">
        <f t="shared" si="45"/>
        <v>-1.1801199604217993</v>
      </c>
      <c r="CR47">
        <f t="shared" si="45"/>
        <v>-1.1258605771158559</v>
      </c>
      <c r="CS47">
        <f t="shared" si="45"/>
        <v>-0.5510909305149081</v>
      </c>
      <c r="CT47">
        <f t="shared" si="45"/>
        <v>-0.73944640932046557</v>
      </c>
      <c r="CU47">
        <f t="shared" si="45"/>
        <v>-0.6474057200544836</v>
      </c>
      <c r="CV47">
        <f t="shared" si="45"/>
        <v>-0.40547238472570246</v>
      </c>
      <c r="CW47" t="e">
        <f t="shared" si="45"/>
        <v>#N/A</v>
      </c>
      <c r="CX47" t="e">
        <f t="shared" si="45"/>
        <v>#N/A</v>
      </c>
      <c r="CY47" t="e">
        <f t="shared" si="45"/>
        <v>#N/A</v>
      </c>
      <c r="CZ47" t="e">
        <f t="shared" si="45"/>
        <v>#N/A</v>
      </c>
      <c r="DA47" t="e">
        <f t="shared" si="45"/>
        <v>#N/A</v>
      </c>
      <c r="DB47" t="e">
        <f t="shared" si="45"/>
        <v>#N/A</v>
      </c>
      <c r="DC47" t="e">
        <f t="shared" si="45"/>
        <v>#N/A</v>
      </c>
      <c r="DD47" t="e">
        <f t="shared" si="45"/>
        <v>#N/A</v>
      </c>
      <c r="DE47" t="e">
        <f t="shared" si="45"/>
        <v>#N/A</v>
      </c>
      <c r="DF47" t="e">
        <f t="shared" si="45"/>
        <v>#N/A</v>
      </c>
      <c r="DG47" t="e">
        <f t="shared" si="45"/>
        <v>#N/A</v>
      </c>
      <c r="DH47" t="e">
        <f t="shared" si="45"/>
        <v>#N/A</v>
      </c>
      <c r="DI47" t="e">
        <f t="shared" si="45"/>
        <v>#N/A</v>
      </c>
      <c r="DJ47" t="e">
        <f t="shared" si="45"/>
        <v>#N/A</v>
      </c>
    </row>
    <row r="48" spans="1:114" x14ac:dyDescent="0.25">
      <c r="A48" s="8" t="s">
        <v>234</v>
      </c>
      <c r="B48" t="s">
        <v>235</v>
      </c>
      <c r="C48" s="15" t="s">
        <v>210</v>
      </c>
      <c r="D48">
        <f t="shared" ref="D48:AI48" si="46">((D19/C19)^4-1)</f>
        <v>3.0121127781683299E-2</v>
      </c>
      <c r="E48">
        <f t="shared" si="46"/>
        <v>2.9804423568890792E-2</v>
      </c>
      <c r="F48">
        <f t="shared" si="46"/>
        <v>2.9447651822142706E-2</v>
      </c>
      <c r="G48">
        <f t="shared" si="46"/>
        <v>2.9052018589333262E-2</v>
      </c>
      <c r="H48">
        <f t="shared" si="46"/>
        <v>2.8350073019987043E-2</v>
      </c>
      <c r="I48">
        <f t="shared" si="46"/>
        <v>2.801724125349514E-2</v>
      </c>
      <c r="J48">
        <f t="shared" si="46"/>
        <v>2.7910634481737029E-2</v>
      </c>
      <c r="K48">
        <f t="shared" si="46"/>
        <v>2.7804890568031482E-2</v>
      </c>
      <c r="L48">
        <f t="shared" si="46"/>
        <v>2.809175003032105E-2</v>
      </c>
      <c r="M48">
        <f t="shared" si="46"/>
        <v>2.8198476765745495E-2</v>
      </c>
      <c r="N48">
        <f t="shared" si="46"/>
        <v>2.8473417409444757E-2</v>
      </c>
      <c r="O48">
        <f t="shared" si="46"/>
        <v>2.9082567686140814E-2</v>
      </c>
      <c r="P48">
        <f t="shared" si="46"/>
        <v>2.9211528239440954E-2</v>
      </c>
      <c r="Q48">
        <f t="shared" si="46"/>
        <v>2.9420360785194388E-2</v>
      </c>
      <c r="R48">
        <f t="shared" si="46"/>
        <v>2.9539655080361937E-2</v>
      </c>
      <c r="S48">
        <f t="shared" si="46"/>
        <v>2.9447496946179763E-2</v>
      </c>
      <c r="T48">
        <f t="shared" si="46"/>
        <v>2.9438094252378866E-2</v>
      </c>
      <c r="U48">
        <f t="shared" si="46"/>
        <v>2.9549933771253922E-2</v>
      </c>
      <c r="V48">
        <f t="shared" si="46"/>
        <v>2.9820099357316554E-2</v>
      </c>
      <c r="W48">
        <f t="shared" si="46"/>
        <v>3.0082829516794307E-2</v>
      </c>
      <c r="X48">
        <f t="shared" si="46"/>
        <v>3.0498195072088397E-2</v>
      </c>
      <c r="Y48">
        <f t="shared" si="46"/>
        <v>3.0823312156659899E-2</v>
      </c>
      <c r="Z48">
        <f t="shared" si="46"/>
        <v>3.1178850248134049E-2</v>
      </c>
      <c r="AA48">
        <f t="shared" si="46"/>
        <v>3.1602835189280531E-2</v>
      </c>
      <c r="AB48">
        <f t="shared" si="46"/>
        <v>3.185992851730246E-2</v>
      </c>
      <c r="AC48">
        <f t="shared" si="46"/>
        <v>3.2147682686036072E-2</v>
      </c>
      <c r="AD48">
        <f t="shared" si="46"/>
        <v>3.2464993588371183E-2</v>
      </c>
      <c r="AE48">
        <f t="shared" si="46"/>
        <v>3.2696903854043002E-2</v>
      </c>
      <c r="AF48">
        <f t="shared" si="46"/>
        <v>3.2996517629577893E-2</v>
      </c>
      <c r="AG48">
        <f t="shared" si="46"/>
        <v>3.3324184189142292E-2</v>
      </c>
      <c r="AH48">
        <f t="shared" si="46"/>
        <v>3.3715872529916702E-2</v>
      </c>
      <c r="AI48">
        <f t="shared" si="46"/>
        <v>3.4132524946387965E-2</v>
      </c>
      <c r="AJ48">
        <f t="shared" ref="AJ48:BO48" si="47">((AJ19/AI19)^4-1)</f>
        <v>3.4682468098396813E-2</v>
      </c>
      <c r="AK48">
        <f t="shared" si="47"/>
        <v>3.4963032808005279E-2</v>
      </c>
      <c r="AL48">
        <f t="shared" si="47"/>
        <v>3.5269812364737918E-2</v>
      </c>
      <c r="AM48">
        <f t="shared" si="47"/>
        <v>3.5530576080741172E-2</v>
      </c>
      <c r="AN48">
        <f t="shared" si="47"/>
        <v>3.5535093505322912E-2</v>
      </c>
      <c r="AO48">
        <f t="shared" si="47"/>
        <v>3.5746519368543339E-2</v>
      </c>
      <c r="AP48">
        <f t="shared" si="47"/>
        <v>3.5949721789650502E-2</v>
      </c>
      <c r="AQ48">
        <f t="shared" si="47"/>
        <v>3.6041759791230144E-2</v>
      </c>
      <c r="AR48">
        <f t="shared" si="47"/>
        <v>3.6707640073281977E-2</v>
      </c>
      <c r="AS48">
        <f t="shared" si="47"/>
        <v>3.6846552813176059E-2</v>
      </c>
      <c r="AT48">
        <f t="shared" si="47"/>
        <v>3.6844871232723841E-2</v>
      </c>
      <c r="AU48">
        <f t="shared" si="47"/>
        <v>3.6807043837663977E-2</v>
      </c>
      <c r="AV48">
        <f t="shared" si="47"/>
        <v>3.6438620494719576E-2</v>
      </c>
      <c r="AW48">
        <f t="shared" si="47"/>
        <v>3.6012045558338146E-2</v>
      </c>
      <c r="AX48">
        <f t="shared" si="47"/>
        <v>3.5432710734811579E-2</v>
      </c>
      <c r="AY48">
        <f t="shared" si="47"/>
        <v>3.4322721076088358E-2</v>
      </c>
      <c r="AZ48">
        <f t="shared" si="47"/>
        <v>3.415743319213016E-2</v>
      </c>
      <c r="BA48">
        <f t="shared" si="47"/>
        <v>3.333449215963924E-2</v>
      </c>
      <c r="BB48">
        <f t="shared" si="47"/>
        <v>3.243658126445581E-2</v>
      </c>
      <c r="BC48">
        <f t="shared" si="47"/>
        <v>3.1404365261833433E-2</v>
      </c>
      <c r="BD48">
        <f t="shared" si="47"/>
        <v>2.9783382505933709E-2</v>
      </c>
      <c r="BE48">
        <f t="shared" si="47"/>
        <v>2.8622988254016546E-2</v>
      </c>
      <c r="BF48">
        <f t="shared" si="47"/>
        <v>2.7456655148903497E-2</v>
      </c>
      <c r="BG48">
        <f t="shared" si="47"/>
        <v>2.5866054106964631E-2</v>
      </c>
      <c r="BH48">
        <f t="shared" si="47"/>
        <v>2.4780990609785114E-2</v>
      </c>
      <c r="BI48">
        <f t="shared" si="47"/>
        <v>2.403959819503565E-2</v>
      </c>
      <c r="BJ48">
        <f t="shared" si="47"/>
        <v>2.3603450267353665E-2</v>
      </c>
      <c r="BK48">
        <f t="shared" si="47"/>
        <v>2.3784887712298586E-2</v>
      </c>
      <c r="BL48">
        <f t="shared" si="47"/>
        <v>2.3557568045947441E-2</v>
      </c>
      <c r="BM48">
        <f t="shared" si="47"/>
        <v>2.3477125312144853E-2</v>
      </c>
      <c r="BN48">
        <f t="shared" si="47"/>
        <v>2.3483003435103456E-2</v>
      </c>
      <c r="BO48">
        <f t="shared" si="47"/>
        <v>2.3715275777087763E-2</v>
      </c>
      <c r="BP48">
        <f t="shared" ref="BP48:CU48" si="48">((BP19/BO19)^4-1)</f>
        <v>2.3914483543461929E-2</v>
      </c>
      <c r="BQ48">
        <f t="shared" si="48"/>
        <v>2.3968953439399643E-2</v>
      </c>
      <c r="BR48">
        <f t="shared" si="48"/>
        <v>2.396578220222878E-2</v>
      </c>
      <c r="BS48">
        <f t="shared" si="48"/>
        <v>2.3989579952691464E-2</v>
      </c>
      <c r="BT48">
        <f t="shared" si="48"/>
        <v>2.4426063679192422E-2</v>
      </c>
      <c r="BU48">
        <f t="shared" si="48"/>
        <v>2.4113236327266474E-2</v>
      </c>
      <c r="BV48">
        <f t="shared" si="48"/>
        <v>2.3587126386941826E-2</v>
      </c>
      <c r="BW48">
        <f t="shared" si="48"/>
        <v>2.2744597156210355E-2</v>
      </c>
      <c r="BX48">
        <f t="shared" si="48"/>
        <v>2.1808473965210684E-2</v>
      </c>
      <c r="BY48">
        <f t="shared" si="48"/>
        <v>2.0753850474309665E-2</v>
      </c>
      <c r="BZ48">
        <f t="shared" si="48"/>
        <v>1.9503188518773307E-2</v>
      </c>
      <c r="CA48">
        <f t="shared" si="48"/>
        <v>1.771662792660611E-2</v>
      </c>
      <c r="CB48">
        <f t="shared" si="48"/>
        <v>1.5798565567533673E-2</v>
      </c>
      <c r="CC48">
        <f t="shared" si="48"/>
        <v>1.4716437137747507E-2</v>
      </c>
      <c r="CD48">
        <f t="shared" si="48"/>
        <v>1.3907339769773097E-2</v>
      </c>
      <c r="CE48">
        <f t="shared" si="48"/>
        <v>1.3314485527644804E-2</v>
      </c>
      <c r="CF48">
        <f t="shared" si="48"/>
        <v>1.2934371813646317E-2</v>
      </c>
      <c r="CG48">
        <f t="shared" si="48"/>
        <v>1.2815420360092089E-2</v>
      </c>
      <c r="CH48">
        <f t="shared" si="48"/>
        <v>1.2954200321376952E-2</v>
      </c>
      <c r="CI48">
        <f t="shared" si="48"/>
        <v>1.3885186831858576E-2</v>
      </c>
      <c r="CJ48">
        <f t="shared" si="48"/>
        <v>1.4296597485473406E-2</v>
      </c>
      <c r="CK48">
        <f t="shared" si="48"/>
        <v>1.4678189451704071E-2</v>
      </c>
      <c r="CL48">
        <f t="shared" si="48"/>
        <v>1.5030220085347157E-2</v>
      </c>
      <c r="CM48">
        <f t="shared" si="48"/>
        <v>1.5428789254880115E-2</v>
      </c>
      <c r="CN48">
        <f t="shared" si="48"/>
        <v>1.5948658867027232E-2</v>
      </c>
      <c r="CO48">
        <f t="shared" si="48"/>
        <v>1.6186379652207705E-2</v>
      </c>
      <c r="CP48">
        <f t="shared" si="48"/>
        <v>1.6371059722292136E-2</v>
      </c>
      <c r="CQ48">
        <f t="shared" si="48"/>
        <v>1.6403900033926444E-2</v>
      </c>
      <c r="CR48">
        <f t="shared" si="48"/>
        <v>1.6188167413943466E-2</v>
      </c>
      <c r="CS48">
        <f t="shared" si="48"/>
        <v>1.6246362198106601E-2</v>
      </c>
      <c r="CT48">
        <f t="shared" si="48"/>
        <v>1.6328188676098643E-2</v>
      </c>
      <c r="CU48">
        <f t="shared" si="48"/>
        <v>1.6261808561402358E-2</v>
      </c>
      <c r="CV48">
        <f t="shared" ref="CV48:DJ48" si="49">((CV19/CU19)^4-1)</f>
        <v>1.6366718822712345E-2</v>
      </c>
      <c r="CW48" t="e">
        <f t="shared" si="49"/>
        <v>#N/A</v>
      </c>
      <c r="CX48" t="e">
        <f t="shared" si="49"/>
        <v>#N/A</v>
      </c>
      <c r="CY48" t="e">
        <f t="shared" si="49"/>
        <v>#N/A</v>
      </c>
      <c r="CZ48" t="e">
        <f t="shared" si="49"/>
        <v>#N/A</v>
      </c>
      <c r="DA48" t="e">
        <f t="shared" si="49"/>
        <v>#N/A</v>
      </c>
      <c r="DB48" t="e">
        <f t="shared" si="49"/>
        <v>#N/A</v>
      </c>
      <c r="DC48" t="e">
        <f t="shared" si="49"/>
        <v>#N/A</v>
      </c>
      <c r="DD48" t="e">
        <f t="shared" si="49"/>
        <v>#N/A</v>
      </c>
      <c r="DE48" t="e">
        <f t="shared" si="49"/>
        <v>#N/A</v>
      </c>
      <c r="DF48" t="e">
        <f t="shared" si="49"/>
        <v>#N/A</v>
      </c>
      <c r="DG48" t="e">
        <f t="shared" si="49"/>
        <v>#N/A</v>
      </c>
      <c r="DH48" t="e">
        <f t="shared" si="49"/>
        <v>#N/A</v>
      </c>
      <c r="DI48" t="e">
        <f t="shared" si="49"/>
        <v>#N/A</v>
      </c>
      <c r="DJ48" t="e">
        <f t="shared" si="49"/>
        <v>#N/A</v>
      </c>
    </row>
    <row r="49" spans="1:114" x14ac:dyDescent="0.25">
      <c r="A49" s="8" t="s">
        <v>238</v>
      </c>
      <c r="B49" t="s">
        <v>239</v>
      </c>
      <c r="C49" s="15" t="s">
        <v>210</v>
      </c>
      <c r="D49">
        <f t="shared" ref="D49:AI49" si="50">((D18/C18)^4-1)</f>
        <v>1.5558661161190201E-2</v>
      </c>
      <c r="E49">
        <f t="shared" si="50"/>
        <v>9.8013001646912734E-4</v>
      </c>
      <c r="F49">
        <f t="shared" si="50"/>
        <v>-3.3628340555972969E-2</v>
      </c>
      <c r="G49">
        <f t="shared" si="50"/>
        <v>-1.8639192320568432E-2</v>
      </c>
      <c r="H49">
        <f t="shared" si="50"/>
        <v>3.1404537824168077E-2</v>
      </c>
      <c r="I49">
        <f t="shared" si="50"/>
        <v>1.9345441199201119E-2</v>
      </c>
      <c r="J49">
        <f t="shared" si="50"/>
        <v>1.753586868378032E-2</v>
      </c>
      <c r="K49">
        <f t="shared" si="50"/>
        <v>4.8136917831071546E-2</v>
      </c>
      <c r="L49">
        <f t="shared" si="50"/>
        <v>4.4797943129976758E-2</v>
      </c>
      <c r="M49">
        <f t="shared" si="50"/>
        <v>3.9471794620751899E-2</v>
      </c>
      <c r="N49">
        <f t="shared" si="50"/>
        <v>4.0678354030078578E-2</v>
      </c>
      <c r="O49">
        <f t="shared" si="50"/>
        <v>7.5052175724676928E-3</v>
      </c>
      <c r="P49">
        <f t="shared" si="50"/>
        <v>2.3981547775577816E-2</v>
      </c>
      <c r="Q49">
        <f t="shared" si="50"/>
        <v>1.9636426982213351E-2</v>
      </c>
      <c r="R49">
        <f t="shared" si="50"/>
        <v>5.448932438087728E-2</v>
      </c>
      <c r="S49">
        <f t="shared" si="50"/>
        <v>3.9820845894837253E-2</v>
      </c>
      <c r="T49">
        <f t="shared" si="50"/>
        <v>5.5786723156124429E-2</v>
      </c>
      <c r="U49">
        <f t="shared" si="50"/>
        <v>2.380957560559005E-2</v>
      </c>
      <c r="V49">
        <f t="shared" si="50"/>
        <v>4.6172308181456678E-2</v>
      </c>
      <c r="W49">
        <f t="shared" si="50"/>
        <v>1.3758559622183641E-2</v>
      </c>
      <c r="X49">
        <f t="shared" si="50"/>
        <v>1.4031936019646807E-2</v>
      </c>
      <c r="Y49">
        <f t="shared" si="50"/>
        <v>3.4704382240634324E-2</v>
      </c>
      <c r="Z49">
        <f t="shared" si="50"/>
        <v>2.8670884110268524E-2</v>
      </c>
      <c r="AA49">
        <f t="shared" si="50"/>
        <v>2.652128513616292E-2</v>
      </c>
      <c r="AB49">
        <f t="shared" si="50"/>
        <v>7.1695255909498101E-2</v>
      </c>
      <c r="AC49">
        <f t="shared" si="50"/>
        <v>3.7517739245626291E-2</v>
      </c>
      <c r="AD49">
        <f t="shared" si="50"/>
        <v>4.2945266696184481E-2</v>
      </c>
      <c r="AE49">
        <f t="shared" si="50"/>
        <v>3.0817988115831252E-2</v>
      </c>
      <c r="AF49">
        <f t="shared" si="50"/>
        <v>6.1744923969490051E-2</v>
      </c>
      <c r="AG49">
        <f t="shared" si="50"/>
        <v>5.1889677032492365E-2</v>
      </c>
      <c r="AH49">
        <f t="shared" si="50"/>
        <v>3.1394993660011972E-2</v>
      </c>
      <c r="AI49">
        <f t="shared" si="50"/>
        <v>4.0161825730111067E-2</v>
      </c>
      <c r="AJ49">
        <f t="shared" ref="AJ49:BO49" si="51">((AJ18/AI18)^4-1)</f>
        <v>3.9362511271623157E-2</v>
      </c>
      <c r="AK49">
        <f t="shared" si="51"/>
        <v>5.3385523070119234E-2</v>
      </c>
      <c r="AL49">
        <f t="shared" si="51"/>
        <v>6.7296092546032193E-2</v>
      </c>
      <c r="AM49">
        <f t="shared" si="51"/>
        <v>3.232841653339702E-2</v>
      </c>
      <c r="AN49">
        <f t="shared" si="51"/>
        <v>3.3381677746174843E-2</v>
      </c>
      <c r="AO49">
        <f t="shared" si="51"/>
        <v>5.1316322252087598E-2</v>
      </c>
      <c r="AP49">
        <f t="shared" si="51"/>
        <v>7.1240230478918365E-2</v>
      </c>
      <c r="AQ49">
        <f t="shared" si="51"/>
        <v>1.1670998643273256E-2</v>
      </c>
      <c r="AR49">
        <f t="shared" si="51"/>
        <v>7.77063784428913E-2</v>
      </c>
      <c r="AS49">
        <f t="shared" si="51"/>
        <v>4.8370199076626097E-3</v>
      </c>
      <c r="AT49">
        <f t="shared" si="51"/>
        <v>2.2910521200536049E-2</v>
      </c>
      <c r="AU49">
        <f t="shared" si="51"/>
        <v>-1.130881649306803E-2</v>
      </c>
      <c r="AV49">
        <f t="shared" si="51"/>
        <v>2.1366085928446132E-2</v>
      </c>
      <c r="AW49">
        <f t="shared" si="51"/>
        <v>-1.2591263973724121E-2</v>
      </c>
      <c r="AX49">
        <f t="shared" si="51"/>
        <v>1.1159173340638651E-2</v>
      </c>
      <c r="AY49">
        <f t="shared" si="51"/>
        <v>3.7346959505792476E-2</v>
      </c>
      <c r="AZ49">
        <f t="shared" si="51"/>
        <v>2.2238410963740574E-2</v>
      </c>
      <c r="BA49">
        <f t="shared" si="51"/>
        <v>1.9626255111638624E-2</v>
      </c>
      <c r="BB49">
        <f t="shared" si="51"/>
        <v>2.5340892004055426E-3</v>
      </c>
      <c r="BC49">
        <f t="shared" si="51"/>
        <v>2.0896116437424617E-2</v>
      </c>
      <c r="BD49">
        <f t="shared" si="51"/>
        <v>3.7630593568058091E-2</v>
      </c>
      <c r="BE49">
        <f t="shared" si="51"/>
        <v>6.8702994645259752E-2</v>
      </c>
      <c r="BF49">
        <f t="shared" si="51"/>
        <v>4.7579111116877515E-2</v>
      </c>
      <c r="BG49">
        <f t="shared" si="51"/>
        <v>2.3202136987790389E-2</v>
      </c>
      <c r="BH49">
        <f t="shared" si="51"/>
        <v>2.9633240722332754E-2</v>
      </c>
      <c r="BI49">
        <f t="shared" si="51"/>
        <v>3.6861971002505323E-2</v>
      </c>
      <c r="BJ49">
        <f t="shared" si="51"/>
        <v>3.504072078312781E-2</v>
      </c>
      <c r="BK49">
        <f t="shared" si="51"/>
        <v>4.332333781919373E-2</v>
      </c>
      <c r="BL49">
        <f t="shared" si="51"/>
        <v>2.1044837577671949E-2</v>
      </c>
      <c r="BM49">
        <f t="shared" si="51"/>
        <v>3.404000931918727E-2</v>
      </c>
      <c r="BN49">
        <f t="shared" si="51"/>
        <v>2.3034611449412212E-2</v>
      </c>
      <c r="BO49">
        <f t="shared" si="51"/>
        <v>4.8934158252196713E-2</v>
      </c>
      <c r="BP49">
        <f t="shared" ref="BP49:CU49" si="52">((BP18/BO18)^4-1)</f>
        <v>1.2015734509081666E-2</v>
      </c>
      <c r="BQ49">
        <f t="shared" si="52"/>
        <v>3.5689493103305825E-3</v>
      </c>
      <c r="BR49">
        <f t="shared" si="52"/>
        <v>3.1679021474608549E-2</v>
      </c>
      <c r="BS49">
        <f t="shared" si="52"/>
        <v>2.4756419562179666E-3</v>
      </c>
      <c r="BT49">
        <f t="shared" si="52"/>
        <v>3.0965740928472041E-2</v>
      </c>
      <c r="BU49">
        <f t="shared" si="52"/>
        <v>2.717525194966175E-2</v>
      </c>
      <c r="BV49">
        <f t="shared" si="52"/>
        <v>1.4348411873516653E-2</v>
      </c>
      <c r="BW49">
        <f t="shared" si="52"/>
        <v>-2.7016810225212629E-2</v>
      </c>
      <c r="BX49">
        <f t="shared" si="52"/>
        <v>2.0001208001107385E-2</v>
      </c>
      <c r="BY49">
        <f t="shared" si="52"/>
        <v>-1.9055793793790521E-2</v>
      </c>
      <c r="BZ49">
        <f t="shared" si="52"/>
        <v>-8.1863683067393112E-2</v>
      </c>
      <c r="CA49">
        <f t="shared" si="52"/>
        <v>-5.4288220924066155E-2</v>
      </c>
      <c r="CB49">
        <f t="shared" si="52"/>
        <v>-5.3873427405861651E-3</v>
      </c>
      <c r="CC49">
        <f t="shared" si="52"/>
        <v>1.31322510212597E-2</v>
      </c>
      <c r="CD49">
        <f t="shared" si="52"/>
        <v>3.9281220199760547E-2</v>
      </c>
      <c r="CE49">
        <f t="shared" si="52"/>
        <v>1.7414308337490247E-2</v>
      </c>
      <c r="CF49">
        <f t="shared" si="52"/>
        <v>3.9208478432265714E-2</v>
      </c>
      <c r="CG49">
        <f t="shared" si="52"/>
        <v>2.7292647304498319E-2</v>
      </c>
      <c r="CH49">
        <f t="shared" si="52"/>
        <v>2.5431824585104623E-2</v>
      </c>
      <c r="CI49">
        <f t="shared" si="52"/>
        <v>-1.5360217281952693E-2</v>
      </c>
      <c r="CJ49">
        <f t="shared" si="52"/>
        <v>2.9429684465158035E-2</v>
      </c>
      <c r="CK49">
        <f t="shared" si="52"/>
        <v>8.4323619108301884E-3</v>
      </c>
      <c r="CL49">
        <f t="shared" si="52"/>
        <v>4.5823640429621282E-2</v>
      </c>
      <c r="CM49">
        <f t="shared" si="52"/>
        <v>2.2490947135424877E-2</v>
      </c>
      <c r="CN49">
        <f t="shared" si="52"/>
        <v>1.6255278049674304E-2</v>
      </c>
      <c r="CO49">
        <f t="shared" si="52"/>
        <v>2.4902064695950576E-2</v>
      </c>
      <c r="CP49">
        <f t="shared" si="52"/>
        <v>6.2225734942300548E-4</v>
      </c>
      <c r="CQ49">
        <f t="shared" si="52"/>
        <v>2.7412799559683343E-2</v>
      </c>
      <c r="CR49">
        <f t="shared" si="52"/>
        <v>1.7672430339180201E-2</v>
      </c>
      <c r="CS49">
        <f t="shared" si="52"/>
        <v>4.5162427362476887E-2</v>
      </c>
      <c r="CT49">
        <f t="shared" si="52"/>
        <v>3.5000511355181674E-2</v>
      </c>
      <c r="CU49">
        <f t="shared" si="52"/>
        <v>-2.1067706033183642E-2</v>
      </c>
      <c r="CV49">
        <f t="shared" ref="CV49:DJ49" si="53">((CV18/CU18)^4-1)</f>
        <v>4.171938042126544E-2</v>
      </c>
      <c r="CW49" t="e">
        <f t="shared" si="53"/>
        <v>#N/A</v>
      </c>
      <c r="CX49" t="e">
        <f t="shared" si="53"/>
        <v>#N/A</v>
      </c>
      <c r="CY49" t="e">
        <f t="shared" si="53"/>
        <v>#N/A</v>
      </c>
      <c r="CZ49" t="e">
        <f t="shared" si="53"/>
        <v>#N/A</v>
      </c>
      <c r="DA49" t="e">
        <f t="shared" si="53"/>
        <v>#N/A</v>
      </c>
      <c r="DB49" t="e">
        <f t="shared" si="53"/>
        <v>#N/A</v>
      </c>
      <c r="DC49" t="e">
        <f t="shared" si="53"/>
        <v>#N/A</v>
      </c>
      <c r="DD49" t="e">
        <f t="shared" si="53"/>
        <v>#N/A</v>
      </c>
      <c r="DE49" t="e">
        <f t="shared" si="53"/>
        <v>#N/A</v>
      </c>
      <c r="DF49" t="e">
        <f t="shared" si="53"/>
        <v>#N/A</v>
      </c>
      <c r="DG49" t="e">
        <f t="shared" si="53"/>
        <v>#N/A</v>
      </c>
      <c r="DH49" t="e">
        <f t="shared" si="53"/>
        <v>#N/A</v>
      </c>
      <c r="DI49" t="e">
        <f t="shared" si="53"/>
        <v>#N/A</v>
      </c>
      <c r="DJ49" t="e">
        <f t="shared" si="53"/>
        <v>#N/A</v>
      </c>
    </row>
    <row r="50" spans="1:114" x14ac:dyDescent="0.25">
      <c r="C50" s="15"/>
    </row>
    <row r="51" spans="1:114" x14ac:dyDescent="0.25">
      <c r="A51" s="14" t="s">
        <v>218</v>
      </c>
    </row>
    <row r="52" spans="1:114" x14ac:dyDescent="0.25">
      <c r="A52" s="43" t="s">
        <v>274</v>
      </c>
      <c r="B52" t="s">
        <v>275</v>
      </c>
      <c r="C52">
        <f t="shared" ref="C52:AH52" si="54">C21/C23</f>
        <v>0.63734976573640245</v>
      </c>
      <c r="D52">
        <f t="shared" si="54"/>
        <v>0.63604867189984438</v>
      </c>
      <c r="E52">
        <f t="shared" si="54"/>
        <v>0.64074964756613317</v>
      </c>
      <c r="F52">
        <f t="shared" si="54"/>
        <v>0.6448956552056182</v>
      </c>
      <c r="G52">
        <f t="shared" si="54"/>
        <v>0.64248790236007203</v>
      </c>
      <c r="H52">
        <f t="shared" si="54"/>
        <v>0.64192004687805193</v>
      </c>
      <c r="I52">
        <f t="shared" si="54"/>
        <v>0.64157982760838805</v>
      </c>
      <c r="J52">
        <f t="shared" si="54"/>
        <v>0.63973691335021421</v>
      </c>
      <c r="K52">
        <f t="shared" si="54"/>
        <v>0.64532660481444326</v>
      </c>
      <c r="L52">
        <f t="shared" si="54"/>
        <v>0.64282303652018535</v>
      </c>
      <c r="M52">
        <f t="shared" si="54"/>
        <v>0.64456084415091475</v>
      </c>
      <c r="N52">
        <f t="shared" si="54"/>
        <v>0.6459328714763497</v>
      </c>
      <c r="O52">
        <f t="shared" si="54"/>
        <v>0.64735781393556802</v>
      </c>
      <c r="P52">
        <f t="shared" si="54"/>
        <v>0.64974522666041934</v>
      </c>
      <c r="Q52">
        <f t="shared" si="54"/>
        <v>0.65264621534718004</v>
      </c>
      <c r="R52">
        <f t="shared" si="54"/>
        <v>0.65009668979638269</v>
      </c>
      <c r="S52">
        <f t="shared" si="54"/>
        <v>0.65032299651079684</v>
      </c>
      <c r="T52">
        <f t="shared" si="54"/>
        <v>0.64690913092519731</v>
      </c>
      <c r="U52">
        <f t="shared" si="54"/>
        <v>0.64919821008391931</v>
      </c>
      <c r="V52">
        <f t="shared" si="54"/>
        <v>0.64830740834860301</v>
      </c>
      <c r="W52">
        <f t="shared" si="54"/>
        <v>0.64719759320371628</v>
      </c>
      <c r="X52">
        <f t="shared" si="54"/>
        <v>0.65155360359768044</v>
      </c>
      <c r="Y52">
        <f t="shared" si="54"/>
        <v>0.65146305067151111</v>
      </c>
      <c r="Z52">
        <f t="shared" si="54"/>
        <v>0.65105455477915242</v>
      </c>
      <c r="AA52">
        <f t="shared" si="54"/>
        <v>0.65295004497599163</v>
      </c>
      <c r="AB52">
        <f t="shared" si="54"/>
        <v>0.65051169137257336</v>
      </c>
      <c r="AC52">
        <f t="shared" si="54"/>
        <v>0.64938105159946069</v>
      </c>
      <c r="AD52">
        <f t="shared" si="54"/>
        <v>0.64873116047833379</v>
      </c>
      <c r="AE52">
        <f t="shared" si="54"/>
        <v>0.64944478166172737</v>
      </c>
      <c r="AF52">
        <f t="shared" si="54"/>
        <v>0.64255896350518604</v>
      </c>
      <c r="AG52">
        <f t="shared" si="54"/>
        <v>0.64468809682689432</v>
      </c>
      <c r="AH52">
        <f t="shared" si="54"/>
        <v>0.64717863523093211</v>
      </c>
      <c r="AI52">
        <f t="shared" ref="AI52:BN52" si="55">AI21/AI23</f>
        <v>0.64635477012722575</v>
      </c>
      <c r="AJ52">
        <f t="shared" si="55"/>
        <v>0.65125018066194529</v>
      </c>
      <c r="AK52">
        <f t="shared" si="55"/>
        <v>0.65082818564478218</v>
      </c>
      <c r="AL52">
        <f t="shared" si="55"/>
        <v>0.64933463439741779</v>
      </c>
      <c r="AM52">
        <f t="shared" si="55"/>
        <v>0.64877052217082487</v>
      </c>
      <c r="AN52">
        <f t="shared" si="55"/>
        <v>0.6542848174113215</v>
      </c>
      <c r="AO52">
        <f t="shared" si="55"/>
        <v>0.65455144507480212</v>
      </c>
      <c r="AP52">
        <f t="shared" si="55"/>
        <v>0.6537209981765244</v>
      </c>
      <c r="AQ52">
        <f t="shared" si="55"/>
        <v>0.66221712690658951</v>
      </c>
      <c r="AR52">
        <f t="shared" si="55"/>
        <v>0.65548777521574586</v>
      </c>
      <c r="AS52">
        <f t="shared" si="55"/>
        <v>0.66088979859810382</v>
      </c>
      <c r="AT52">
        <f t="shared" si="55"/>
        <v>0.66312080440781873</v>
      </c>
      <c r="AU52">
        <f t="shared" si="55"/>
        <v>0.66809413690391217</v>
      </c>
      <c r="AV52">
        <f t="shared" si="55"/>
        <v>0.66477101819822537</v>
      </c>
      <c r="AW52">
        <f t="shared" si="55"/>
        <v>0.66764415621034823</v>
      </c>
      <c r="AX52">
        <f t="shared" si="55"/>
        <v>0.67436666573220083</v>
      </c>
      <c r="AY52">
        <f t="shared" si="55"/>
        <v>0.66929410027320391</v>
      </c>
      <c r="AZ52">
        <f t="shared" si="55"/>
        <v>0.67166294765336365</v>
      </c>
      <c r="BA52">
        <f t="shared" si="55"/>
        <v>0.67346495003216422</v>
      </c>
      <c r="BB52">
        <f t="shared" si="55"/>
        <v>0.67609286910787303</v>
      </c>
      <c r="BC52">
        <f t="shared" si="55"/>
        <v>0.6761738541954212</v>
      </c>
      <c r="BD52">
        <f t="shared" si="55"/>
        <v>0.67582470736190381</v>
      </c>
      <c r="BE52">
        <f t="shared" si="55"/>
        <v>0.67487591504589206</v>
      </c>
      <c r="BF52">
        <f t="shared" si="55"/>
        <v>0.67179777943267216</v>
      </c>
      <c r="BG52">
        <f t="shared" si="55"/>
        <v>0.67371792732975211</v>
      </c>
      <c r="BH52">
        <f t="shared" si="55"/>
        <v>0.67203277127423777</v>
      </c>
      <c r="BI52">
        <f t="shared" si="55"/>
        <v>0.67212982203643368</v>
      </c>
      <c r="BJ52">
        <f t="shared" si="55"/>
        <v>0.67379121491458493</v>
      </c>
      <c r="BK52">
        <f t="shared" si="55"/>
        <v>0.66905733706891846</v>
      </c>
      <c r="BL52">
        <f t="shared" si="55"/>
        <v>0.67240887614555145</v>
      </c>
      <c r="BM52">
        <f t="shared" si="55"/>
        <v>0.6730655640874188</v>
      </c>
      <c r="BN52">
        <f t="shared" si="55"/>
        <v>0.67191516709511556</v>
      </c>
      <c r="BO52">
        <f t="shared" ref="BO52:CT52" si="56">BO21/BO23</f>
        <v>0.66923341807764725</v>
      </c>
      <c r="BP52">
        <f t="shared" si="56"/>
        <v>0.67056768938680278</v>
      </c>
      <c r="BQ52">
        <f t="shared" si="56"/>
        <v>0.67399791494409889</v>
      </c>
      <c r="BR52">
        <f t="shared" si="56"/>
        <v>0.6720696126940795</v>
      </c>
      <c r="BS52">
        <f t="shared" si="56"/>
        <v>0.67391029424163218</v>
      </c>
      <c r="BT52">
        <f t="shared" si="56"/>
        <v>0.67263196577522311</v>
      </c>
      <c r="BU52">
        <f t="shared" si="56"/>
        <v>0.67257390337481215</v>
      </c>
      <c r="BV52">
        <f t="shared" si="56"/>
        <v>0.6748244843482939</v>
      </c>
      <c r="BW52">
        <f t="shared" si="56"/>
        <v>0.67999236453873635</v>
      </c>
      <c r="BX52">
        <f t="shared" si="56"/>
        <v>0.68154998987375948</v>
      </c>
      <c r="BY52">
        <f t="shared" si="56"/>
        <v>0.68213299198275279</v>
      </c>
      <c r="BZ52">
        <f t="shared" si="56"/>
        <v>0.67764039615392546</v>
      </c>
      <c r="CA52">
        <f t="shared" si="56"/>
        <v>0.67924554536669479</v>
      </c>
      <c r="CB52">
        <f t="shared" si="56"/>
        <v>0.68127806755739029</v>
      </c>
      <c r="CC52">
        <f t="shared" si="56"/>
        <v>0.68762035859038795</v>
      </c>
      <c r="CD52">
        <f t="shared" si="56"/>
        <v>0.68356159681460893</v>
      </c>
      <c r="CE52">
        <f t="shared" si="56"/>
        <v>0.68417897841442399</v>
      </c>
      <c r="CF52">
        <f t="shared" si="56"/>
        <v>0.68090351006810579</v>
      </c>
      <c r="CG52">
        <f t="shared" si="56"/>
        <v>0.67961242420821233</v>
      </c>
      <c r="CH52">
        <f t="shared" si="56"/>
        <v>0.68240732229386347</v>
      </c>
      <c r="CI52">
        <f t="shared" si="56"/>
        <v>0.69059087568248634</v>
      </c>
      <c r="CJ52">
        <f t="shared" si="56"/>
        <v>0.68892496555827931</v>
      </c>
      <c r="CK52">
        <f t="shared" si="56"/>
        <v>0.68996157078609877</v>
      </c>
      <c r="CL52">
        <f t="shared" si="56"/>
        <v>0.68594831900565723</v>
      </c>
      <c r="CM52">
        <f t="shared" si="56"/>
        <v>0.68684861968476796</v>
      </c>
      <c r="CN52">
        <f t="shared" si="56"/>
        <v>0.68535604888565804</v>
      </c>
      <c r="CO52">
        <f t="shared" si="56"/>
        <v>0.68350042104874942</v>
      </c>
      <c r="CP52">
        <f t="shared" si="56"/>
        <v>0.68713301699066276</v>
      </c>
      <c r="CQ52">
        <f t="shared" si="56"/>
        <v>0.68784540430482832</v>
      </c>
      <c r="CR52">
        <f t="shared" si="56"/>
        <v>0.686814046404159</v>
      </c>
      <c r="CS52">
        <f t="shared" si="56"/>
        <v>0.68269886144746128</v>
      </c>
      <c r="CT52">
        <f t="shared" si="56"/>
        <v>0.68234543250791935</v>
      </c>
      <c r="CU52">
        <f t="shared" ref="CU52:DJ52" si="57">CU21/CU23</f>
        <v>0.68813072048814827</v>
      </c>
      <c r="CV52">
        <f t="shared" si="57"/>
        <v>0.68555221156123458</v>
      </c>
      <c r="CW52" t="e">
        <f t="shared" si="57"/>
        <v>#N/A</v>
      </c>
      <c r="CX52" t="e">
        <f t="shared" si="57"/>
        <v>#N/A</v>
      </c>
      <c r="CY52" t="e">
        <f t="shared" si="57"/>
        <v>#N/A</v>
      </c>
      <c r="CZ52" t="e">
        <f t="shared" si="57"/>
        <v>#N/A</v>
      </c>
      <c r="DA52" t="e">
        <f t="shared" si="57"/>
        <v>#N/A</v>
      </c>
      <c r="DB52" t="e">
        <f t="shared" si="57"/>
        <v>#N/A</v>
      </c>
      <c r="DC52" t="e">
        <f t="shared" si="57"/>
        <v>#N/A</v>
      </c>
      <c r="DD52" t="e">
        <f t="shared" si="57"/>
        <v>#N/A</v>
      </c>
      <c r="DE52" t="e">
        <f t="shared" si="57"/>
        <v>#N/A</v>
      </c>
      <c r="DF52" t="e">
        <f t="shared" si="57"/>
        <v>#N/A</v>
      </c>
      <c r="DG52" t="e">
        <f t="shared" si="57"/>
        <v>#N/A</v>
      </c>
      <c r="DH52" t="e">
        <f t="shared" si="57"/>
        <v>#N/A</v>
      </c>
      <c r="DI52" t="e">
        <f t="shared" si="57"/>
        <v>#N/A</v>
      </c>
      <c r="DJ52" t="e">
        <f t="shared" si="57"/>
        <v>#N/A</v>
      </c>
    </row>
    <row r="53" spans="1:114" x14ac:dyDescent="0.25">
      <c r="A53" s="8" t="s">
        <v>273</v>
      </c>
      <c r="B53" t="s">
        <v>252</v>
      </c>
      <c r="C53" s="15" t="s">
        <v>210</v>
      </c>
      <c r="D53" s="15" t="s">
        <v>210</v>
      </c>
      <c r="E53" s="15" t="s">
        <v>210</v>
      </c>
      <c r="F53" s="15" t="s">
        <v>210</v>
      </c>
      <c r="G53" s="15" t="s">
        <v>210</v>
      </c>
      <c r="H53" s="15" t="s">
        <v>210</v>
      </c>
      <c r="I53" s="15" t="s">
        <v>210</v>
      </c>
      <c r="J53" s="15" t="s">
        <v>210</v>
      </c>
      <c r="K53">
        <f>K47*K52</f>
        <v>1.1825173923482966</v>
      </c>
      <c r="L53">
        <f>L47*L52</f>
        <v>0.81200983167444363</v>
      </c>
      <c r="M53">
        <f>M47*M52</f>
        <v>0.86234937282621804</v>
      </c>
      <c r="N53">
        <f>N47*N52</f>
        <v>0.47702070299734783</v>
      </c>
      <c r="O53">
        <f>O47*O52</f>
        <v>0.38585828858053012</v>
      </c>
      <c r="P53">
        <f t="shared" ref="P53:CA53" si="58">P47*P52</f>
        <v>0.16169172487235128</v>
      </c>
      <c r="Q53">
        <f t="shared" si="58"/>
        <v>1.3659451478611202E-2</v>
      </c>
      <c r="R53">
        <f t="shared" si="58"/>
        <v>-2.7542468488245132E-2</v>
      </c>
      <c r="S53">
        <f t="shared" si="58"/>
        <v>-0.12995970920796004</v>
      </c>
      <c r="T53">
        <f t="shared" si="58"/>
        <v>-0.22601025925547019</v>
      </c>
      <c r="U53">
        <f t="shared" si="58"/>
        <v>-0.24936521592034466</v>
      </c>
      <c r="V53">
        <f t="shared" si="58"/>
        <v>4.457817012464349E-2</v>
      </c>
      <c r="W53">
        <f t="shared" si="58"/>
        <v>-0.15378632772877041</v>
      </c>
      <c r="X53">
        <f t="shared" si="58"/>
        <v>3.1942388331900315E-2</v>
      </c>
      <c r="Y53">
        <f t="shared" si="58"/>
        <v>9.2445458839392286E-2</v>
      </c>
      <c r="Z53">
        <f t="shared" si="58"/>
        <v>-0.20326701823848711</v>
      </c>
      <c r="AA53">
        <f t="shared" si="58"/>
        <v>-0.21724238733583967</v>
      </c>
      <c r="AB53">
        <f t="shared" si="58"/>
        <v>-0.1335204132099688</v>
      </c>
      <c r="AC53">
        <f t="shared" si="58"/>
        <v>-0.27482146107712813</v>
      </c>
      <c r="AD53">
        <f t="shared" si="58"/>
        <v>-0.11856789226245974</v>
      </c>
      <c r="AE53">
        <f t="shared" si="58"/>
        <v>-0.37239321428613581</v>
      </c>
      <c r="AF53">
        <f t="shared" si="58"/>
        <v>-0.68696648492805124</v>
      </c>
      <c r="AG53">
        <f t="shared" si="58"/>
        <v>-0.40663508849519792</v>
      </c>
      <c r="AH53">
        <f t="shared" si="58"/>
        <v>-0.50089573412908384</v>
      </c>
      <c r="AI53">
        <f t="shared" si="58"/>
        <v>-0.6855740315924248</v>
      </c>
      <c r="AJ53">
        <f t="shared" si="58"/>
        <v>-0.43698982293312588</v>
      </c>
      <c r="AK53">
        <f t="shared" si="58"/>
        <v>-0.55329646019097745</v>
      </c>
      <c r="AL53">
        <f t="shared" si="58"/>
        <v>-0.47882916712294848</v>
      </c>
      <c r="AM53">
        <f t="shared" si="58"/>
        <v>-0.41339986016199393</v>
      </c>
      <c r="AN53">
        <f t="shared" si="58"/>
        <v>-0.23124366820736314</v>
      </c>
      <c r="AO53">
        <f t="shared" si="58"/>
        <v>-0.22910776092110835</v>
      </c>
      <c r="AP53">
        <f t="shared" si="58"/>
        <v>-0.23143692331279372</v>
      </c>
      <c r="AQ53">
        <f t="shared" si="58"/>
        <v>-0.40001222627741723</v>
      </c>
      <c r="AR53">
        <f t="shared" si="58"/>
        <v>-0.2844984606399128</v>
      </c>
      <c r="AS53">
        <f t="shared" si="58"/>
        <v>-0.10094881671355803</v>
      </c>
      <c r="AT53">
        <f t="shared" si="58"/>
        <v>-3.9862288111406907E-2</v>
      </c>
      <c r="AU53">
        <f t="shared" si="58"/>
        <v>-3.0825653934338466E-2</v>
      </c>
      <c r="AV53">
        <f t="shared" si="58"/>
        <v>2.91185800607494E-2</v>
      </c>
      <c r="AW53">
        <f t="shared" si="58"/>
        <v>0.97408796507745432</v>
      </c>
      <c r="AX53">
        <f t="shared" si="58"/>
        <v>1.1192049581695849</v>
      </c>
      <c r="AY53">
        <f t="shared" si="58"/>
        <v>1.0865631141508241</v>
      </c>
      <c r="AZ53">
        <f t="shared" si="58"/>
        <v>1.5305410602732858</v>
      </c>
      <c r="BA53">
        <f t="shared" si="58"/>
        <v>1.2545591170916117</v>
      </c>
      <c r="BB53">
        <f t="shared" si="58"/>
        <v>1.0060962839944467</v>
      </c>
      <c r="BC53">
        <f t="shared" si="58"/>
        <v>1.1212298206760323</v>
      </c>
      <c r="BD53">
        <f t="shared" si="58"/>
        <v>1.017279670234984</v>
      </c>
      <c r="BE53">
        <f t="shared" si="58"/>
        <v>0.965404683162013</v>
      </c>
      <c r="BF53">
        <f t="shared" si="58"/>
        <v>0.64196480831757419</v>
      </c>
      <c r="BG53">
        <f t="shared" si="58"/>
        <v>0.42004571276252717</v>
      </c>
      <c r="BH53">
        <f t="shared" si="58"/>
        <v>0.39114958711383141</v>
      </c>
      <c r="BI53">
        <f t="shared" si="58"/>
        <v>0.11061569076484831</v>
      </c>
      <c r="BJ53">
        <f t="shared" si="58"/>
        <v>0.11740158386879904</v>
      </c>
      <c r="BK53">
        <f t="shared" si="58"/>
        <v>-0.25712457632357344</v>
      </c>
      <c r="BL53">
        <f t="shared" si="58"/>
        <v>-0.25820017893231967</v>
      </c>
      <c r="BM53">
        <f t="shared" si="58"/>
        <v>-0.25939958988639678</v>
      </c>
      <c r="BN53">
        <f t="shared" si="58"/>
        <v>-0.28606051031084057</v>
      </c>
      <c r="BO53">
        <f t="shared" si="58"/>
        <v>-0.3807512037426285</v>
      </c>
      <c r="BP53">
        <f t="shared" si="58"/>
        <v>-0.4196713016766413</v>
      </c>
      <c r="BQ53">
        <f t="shared" si="58"/>
        <v>-0.1100814200426522</v>
      </c>
      <c r="BR53">
        <f t="shared" si="58"/>
        <v>-0.26137461620622793</v>
      </c>
      <c r="BS53">
        <f t="shared" si="58"/>
        <v>-0.20750859407536079</v>
      </c>
      <c r="BT53">
        <f t="shared" si="58"/>
        <v>-0.27798209055069573</v>
      </c>
      <c r="BU53">
        <f t="shared" si="58"/>
        <v>-0.1176099712605176</v>
      </c>
      <c r="BV53">
        <f t="shared" si="58"/>
        <v>6.1428412130930768E-2</v>
      </c>
      <c r="BW53">
        <f t="shared" si="58"/>
        <v>-3.641427961035712E-2</v>
      </c>
      <c r="BX53">
        <f t="shared" si="58"/>
        <v>1.5508569244465238</v>
      </c>
      <c r="BY53">
        <f t="shared" si="58"/>
        <v>0.65412479428837267</v>
      </c>
      <c r="BZ53">
        <f t="shared" si="58"/>
        <v>0.28419539212583106</v>
      </c>
      <c r="CA53">
        <f t="shared" si="58"/>
        <v>2.1568583723236241</v>
      </c>
      <c r="CB53">
        <f t="shared" ref="CB53:DJ53" si="59">CB47*CB52</f>
        <v>2.4435685132259626</v>
      </c>
      <c r="CC53">
        <f t="shared" si="59"/>
        <v>2.5643786887868871</v>
      </c>
      <c r="CD53">
        <f t="shared" si="59"/>
        <v>2.2120408109896701</v>
      </c>
      <c r="CE53">
        <f t="shared" si="59"/>
        <v>1.940656360638243</v>
      </c>
      <c r="CF53">
        <f t="shared" si="59"/>
        <v>0.70709310619066934</v>
      </c>
      <c r="CG53">
        <f t="shared" si="59"/>
        <v>0.88186941979495481</v>
      </c>
      <c r="CH53">
        <f t="shared" si="59"/>
        <v>0.74793379205630706</v>
      </c>
      <c r="CI53">
        <f t="shared" si="59"/>
        <v>-0.24040588246492645</v>
      </c>
      <c r="CJ53">
        <f t="shared" si="59"/>
        <v>-0.4347115747561508</v>
      </c>
      <c r="CK53">
        <f t="shared" si="59"/>
        <v>-0.61492665302178928</v>
      </c>
      <c r="CL53">
        <f t="shared" si="59"/>
        <v>-0.54770356600697234</v>
      </c>
      <c r="CM53">
        <f t="shared" si="59"/>
        <v>-0.61987488537452118</v>
      </c>
      <c r="CN53">
        <f t="shared" si="59"/>
        <v>-0.41694561223666315</v>
      </c>
      <c r="CO53">
        <f t="shared" si="59"/>
        <v>-0.18428363805882542</v>
      </c>
      <c r="CP53">
        <f t="shared" si="59"/>
        <v>-0.32810632250521432</v>
      </c>
      <c r="CQ53">
        <f t="shared" si="59"/>
        <v>-0.81174009130453062</v>
      </c>
      <c r="CR53">
        <f t="shared" si="59"/>
        <v>-0.77325685865586269</v>
      </c>
      <c r="CS53">
        <f t="shared" si="59"/>
        <v>-0.37622915081654973</v>
      </c>
      <c r="CT53">
        <f t="shared" si="59"/>
        <v>-0.5045578799842011</v>
      </c>
      <c r="CU53">
        <f t="shared" si="59"/>
        <v>-0.44549976458924023</v>
      </c>
      <c r="CV53">
        <f t="shared" si="59"/>
        <v>-0.27797249007571306</v>
      </c>
      <c r="CW53" t="e">
        <f t="shared" si="59"/>
        <v>#N/A</v>
      </c>
      <c r="CX53" t="e">
        <f t="shared" si="59"/>
        <v>#N/A</v>
      </c>
      <c r="CY53" t="e">
        <f t="shared" si="59"/>
        <v>#N/A</v>
      </c>
      <c r="CZ53" t="e">
        <f t="shared" si="59"/>
        <v>#N/A</v>
      </c>
      <c r="DA53" t="e">
        <f t="shared" si="59"/>
        <v>#N/A</v>
      </c>
      <c r="DB53" t="e">
        <f t="shared" si="59"/>
        <v>#N/A</v>
      </c>
      <c r="DC53" t="e">
        <f t="shared" si="59"/>
        <v>#N/A</v>
      </c>
      <c r="DD53" t="e">
        <f t="shared" si="59"/>
        <v>#N/A</v>
      </c>
      <c r="DE53" t="e">
        <f t="shared" si="59"/>
        <v>#N/A</v>
      </c>
      <c r="DF53" t="e">
        <f t="shared" si="59"/>
        <v>#N/A</v>
      </c>
      <c r="DG53" t="e">
        <f t="shared" si="59"/>
        <v>#N/A</v>
      </c>
      <c r="DH53" t="e">
        <f t="shared" si="59"/>
        <v>#N/A</v>
      </c>
      <c r="DI53" t="e">
        <f t="shared" si="59"/>
        <v>#N/A</v>
      </c>
      <c r="DJ53" t="e">
        <f t="shared" si="59"/>
        <v>#N/A</v>
      </c>
    </row>
    <row r="54" spans="1:114" s="38" customFormat="1" x14ac:dyDescent="0.25">
      <c r="A54" s="37" t="s">
        <v>282</v>
      </c>
      <c r="B54" s="38" t="s">
        <v>269</v>
      </c>
      <c r="C54" s="39" t="s">
        <v>210</v>
      </c>
      <c r="D54" s="39" t="s">
        <v>210</v>
      </c>
      <c r="E54" s="39" t="s">
        <v>210</v>
      </c>
      <c r="F54" s="39" t="s">
        <v>210</v>
      </c>
      <c r="G54" s="39" t="s">
        <v>210</v>
      </c>
      <c r="H54" s="39" t="s">
        <v>210</v>
      </c>
      <c r="I54" s="39" t="s">
        <v>210</v>
      </c>
      <c r="J54" s="39" t="s">
        <v>210</v>
      </c>
      <c r="K54" s="38">
        <f t="shared" ref="K54:AP54" si="60">K53+K24</f>
        <v>1.8525173923482967</v>
      </c>
      <c r="L54" s="38">
        <f t="shared" si="60"/>
        <v>0.73200983167444367</v>
      </c>
      <c r="M54" s="38">
        <f t="shared" si="60"/>
        <v>1.3123493728262181</v>
      </c>
      <c r="N54" s="38">
        <f t="shared" si="60"/>
        <v>0.31702070299734786</v>
      </c>
      <c r="O54" s="38">
        <f t="shared" si="60"/>
        <v>-0.53414171141946998</v>
      </c>
      <c r="P54" s="38">
        <f t="shared" si="60"/>
        <v>0.25169172487235125</v>
      </c>
      <c r="Q54" s="38">
        <f t="shared" si="60"/>
        <v>0.18365945147861121</v>
      </c>
      <c r="R54" s="38">
        <f t="shared" si="60"/>
        <v>0.15245753151175487</v>
      </c>
      <c r="S54" s="38">
        <f t="shared" si="60"/>
        <v>-1.09995970920796</v>
      </c>
      <c r="T54" s="38">
        <f t="shared" si="60"/>
        <v>0.23398974074452983</v>
      </c>
      <c r="U54" s="38">
        <f t="shared" si="60"/>
        <v>1.0406347840796553</v>
      </c>
      <c r="V54" s="38">
        <f t="shared" si="60"/>
        <v>-0.63542182987535656</v>
      </c>
      <c r="W54" s="38">
        <f t="shared" si="60"/>
        <v>6.2136722712295978E-3</v>
      </c>
      <c r="X54" s="38">
        <f t="shared" si="60"/>
        <v>0.4419423883319003</v>
      </c>
      <c r="Y54" s="38">
        <f t="shared" si="60"/>
        <v>-9.7554541160607716E-2</v>
      </c>
      <c r="Z54" s="38">
        <f t="shared" si="60"/>
        <v>-0.86326701823848717</v>
      </c>
      <c r="AA54" s="38">
        <f t="shared" si="60"/>
        <v>-4.7242387335839658E-2</v>
      </c>
      <c r="AB54" s="38">
        <f t="shared" si="60"/>
        <v>1.0864795867900312</v>
      </c>
      <c r="AC54" s="38">
        <f t="shared" si="60"/>
        <v>-0.19482146107712811</v>
      </c>
      <c r="AD54" s="38">
        <f t="shared" si="60"/>
        <v>0.4114321077375403</v>
      </c>
      <c r="AE54" s="38">
        <f t="shared" si="60"/>
        <v>-0.41239321428613579</v>
      </c>
      <c r="AF54" s="38">
        <f t="shared" si="60"/>
        <v>7.3033515071948774E-2</v>
      </c>
      <c r="AG54" s="38">
        <f t="shared" si="60"/>
        <v>-0.28663508849519792</v>
      </c>
      <c r="AH54" s="38">
        <f t="shared" si="60"/>
        <v>-0.39089573412908385</v>
      </c>
      <c r="AI54" s="38">
        <f t="shared" si="60"/>
        <v>-1.0855740315924249</v>
      </c>
      <c r="AJ54" s="38">
        <f t="shared" si="60"/>
        <v>1.013010177066874</v>
      </c>
      <c r="AK54" s="38">
        <f t="shared" si="60"/>
        <v>0.11670353980902259</v>
      </c>
      <c r="AL54" s="38">
        <f t="shared" si="60"/>
        <v>0.20117083287705156</v>
      </c>
      <c r="AM54" s="38">
        <f t="shared" si="60"/>
        <v>-0.14339986016199391</v>
      </c>
      <c r="AN54" s="38">
        <f t="shared" si="60"/>
        <v>0.17875633179263684</v>
      </c>
      <c r="AO54" s="38">
        <f t="shared" si="60"/>
        <v>0.63089223907889158</v>
      </c>
      <c r="AP54" s="38">
        <f t="shared" si="60"/>
        <v>0.85856307668720633</v>
      </c>
      <c r="AQ54" s="38">
        <f t="shared" ref="AQ54:BV54" si="61">AQ53+AQ24</f>
        <v>-0.99001222627741714</v>
      </c>
      <c r="AR54" s="38">
        <f t="shared" si="61"/>
        <v>0.61550153936008722</v>
      </c>
      <c r="AS54" s="38">
        <f t="shared" si="61"/>
        <v>-0.25094881671355801</v>
      </c>
      <c r="AT54" s="38">
        <f t="shared" si="61"/>
        <v>0.1901377118885931</v>
      </c>
      <c r="AU54" s="38">
        <f t="shared" si="61"/>
        <v>1.0391743460656615</v>
      </c>
      <c r="AV54" s="38">
        <f t="shared" si="61"/>
        <v>1.4591185800607493</v>
      </c>
      <c r="AW54" s="38">
        <f t="shared" si="61"/>
        <v>0.92408796507745428</v>
      </c>
      <c r="AX54" s="38">
        <f t="shared" si="61"/>
        <v>2.1892049581695847</v>
      </c>
      <c r="AY54" s="38">
        <f t="shared" si="61"/>
        <v>2.1965631141508242</v>
      </c>
      <c r="AZ54" s="38">
        <f t="shared" si="61"/>
        <v>2.2605410602732858</v>
      </c>
      <c r="BA54" s="38">
        <f t="shared" si="61"/>
        <v>1.8445591170916118</v>
      </c>
      <c r="BB54" s="38">
        <f t="shared" si="61"/>
        <v>1.5560962839944468</v>
      </c>
      <c r="BC54" s="38">
        <f t="shared" si="61"/>
        <v>0.88122982067603228</v>
      </c>
      <c r="BD54" s="38">
        <f t="shared" si="61"/>
        <v>2.2472796702349838</v>
      </c>
      <c r="BE54" s="38">
        <f t="shared" si="61"/>
        <v>0.98540468316201302</v>
      </c>
      <c r="BF54" s="38">
        <f t="shared" si="61"/>
        <v>1.0719648083175741</v>
      </c>
      <c r="BG54" s="38">
        <f t="shared" si="61"/>
        <v>0.63004571276252719</v>
      </c>
      <c r="BH54" s="38">
        <f t="shared" si="61"/>
        <v>0.83114958711383147</v>
      </c>
      <c r="BI54" s="38">
        <f t="shared" si="61"/>
        <v>0.41061569076484827</v>
      </c>
      <c r="BJ54" s="38">
        <f t="shared" si="61"/>
        <v>-0.21259841613120098</v>
      </c>
      <c r="BK54" s="38">
        <f t="shared" si="61"/>
        <v>-7.7124576323573446E-2</v>
      </c>
      <c r="BL54" s="38">
        <f t="shared" si="61"/>
        <v>-0.11820017893231966</v>
      </c>
      <c r="BM54" s="38">
        <f t="shared" si="61"/>
        <v>0.3406004101136032</v>
      </c>
      <c r="BN54" s="38">
        <f t="shared" si="61"/>
        <v>-0.57606051031084049</v>
      </c>
      <c r="BO54" s="38">
        <f t="shared" si="61"/>
        <v>0.22924879625737149</v>
      </c>
      <c r="BP54" s="38">
        <f t="shared" si="61"/>
        <v>-0.14967130167664128</v>
      </c>
      <c r="BQ54" s="38">
        <f t="shared" si="61"/>
        <v>4.9918579957347803E-2</v>
      </c>
      <c r="BR54" s="38">
        <f t="shared" si="61"/>
        <v>0.24862538379377208</v>
      </c>
      <c r="BS54" s="38">
        <f t="shared" si="61"/>
        <v>-0.36750859407536079</v>
      </c>
      <c r="BT54" s="38">
        <f t="shared" si="61"/>
        <v>0.3820179094493043</v>
      </c>
      <c r="BU54" s="38">
        <f t="shared" si="61"/>
        <v>0.44239002873948247</v>
      </c>
      <c r="BV54" s="38">
        <f t="shared" si="61"/>
        <v>0.37142841213093075</v>
      </c>
      <c r="BW54" s="38">
        <f t="shared" ref="BW54:DB54" si="62">BW53+BW24</f>
        <v>0.28358572038964291</v>
      </c>
      <c r="BX54" s="38">
        <f t="shared" si="62"/>
        <v>2.1708569244465239</v>
      </c>
      <c r="BY54" s="38">
        <f t="shared" si="62"/>
        <v>1.7841247942883727</v>
      </c>
      <c r="BZ54" s="38">
        <f t="shared" si="62"/>
        <v>0.84419539212583117</v>
      </c>
      <c r="CA54" s="38">
        <f t="shared" si="62"/>
        <v>2.306858372323624</v>
      </c>
      <c r="CB54" s="38">
        <f t="shared" si="62"/>
        <v>4.0035685132259626</v>
      </c>
      <c r="CC54" s="38">
        <f t="shared" si="62"/>
        <v>3.0443786887868871</v>
      </c>
      <c r="CD54" s="38">
        <f t="shared" si="62"/>
        <v>2.0420408109896702</v>
      </c>
      <c r="CE54" s="38">
        <f t="shared" si="62"/>
        <v>1.3106563606382431</v>
      </c>
      <c r="CF54" s="38">
        <f t="shared" si="62"/>
        <v>1.3170931061906694</v>
      </c>
      <c r="CG54" s="38">
        <f t="shared" si="62"/>
        <v>0.81186941979495475</v>
      </c>
      <c r="CH54" s="38">
        <f t="shared" si="62"/>
        <v>-0.12206620794369294</v>
      </c>
      <c r="CI54" s="38">
        <f t="shared" si="62"/>
        <v>-1.8404058824649265</v>
      </c>
      <c r="CJ54" s="38">
        <f t="shared" si="62"/>
        <v>-0.51471157475615081</v>
      </c>
      <c r="CK54" s="38">
        <f t="shared" si="62"/>
        <v>-1.1349266530217892</v>
      </c>
      <c r="CL54" s="38">
        <f t="shared" si="62"/>
        <v>-0.85770356600697228</v>
      </c>
      <c r="CM54" s="38">
        <f t="shared" si="62"/>
        <v>-1.1798748853745211</v>
      </c>
      <c r="CN54" s="38">
        <f t="shared" si="62"/>
        <v>-0.49694561223666317</v>
      </c>
      <c r="CO54" s="38">
        <f t="shared" si="62"/>
        <v>0.3357163619411746</v>
      </c>
      <c r="CP54" s="38">
        <f t="shared" si="62"/>
        <v>-1.5281063225052143</v>
      </c>
      <c r="CQ54" s="38">
        <f t="shared" si="62"/>
        <v>-1.5617400913045305</v>
      </c>
      <c r="CR54" s="38">
        <f t="shared" si="62"/>
        <v>-0.73325685865586265</v>
      </c>
      <c r="CS54" s="38">
        <f t="shared" si="62"/>
        <v>-0.33622915081654975</v>
      </c>
      <c r="CT54" s="38">
        <f t="shared" si="62"/>
        <v>-1.2145578799842012</v>
      </c>
      <c r="CU54" s="38">
        <f t="shared" si="62"/>
        <v>-0.59549976458924025</v>
      </c>
      <c r="CV54" s="38">
        <f t="shared" si="62"/>
        <v>-7.9724900757130457E-3</v>
      </c>
      <c r="CW54" s="38" t="e">
        <f t="shared" si="62"/>
        <v>#N/A</v>
      </c>
      <c r="CX54" s="38" t="e">
        <f t="shared" si="62"/>
        <v>#N/A</v>
      </c>
      <c r="CY54" s="38" t="e">
        <f t="shared" si="62"/>
        <v>#N/A</v>
      </c>
      <c r="CZ54" s="38" t="e">
        <f t="shared" si="62"/>
        <v>#N/A</v>
      </c>
      <c r="DA54" s="38" t="e">
        <f t="shared" si="62"/>
        <v>#N/A</v>
      </c>
      <c r="DB54" s="38" t="e">
        <f t="shared" si="62"/>
        <v>#N/A</v>
      </c>
      <c r="DC54" s="38" t="e">
        <f t="shared" ref="DC54:EH54" si="63">DC53+DC24</f>
        <v>#N/A</v>
      </c>
      <c r="DD54" s="38" t="e">
        <f t="shared" si="63"/>
        <v>#N/A</v>
      </c>
      <c r="DE54" s="38" t="e">
        <f t="shared" si="63"/>
        <v>#N/A</v>
      </c>
      <c r="DF54" s="38" t="e">
        <f t="shared" si="63"/>
        <v>#N/A</v>
      </c>
      <c r="DG54" s="38" t="e">
        <f t="shared" si="63"/>
        <v>#N/A</v>
      </c>
      <c r="DH54" s="38" t="e">
        <f t="shared" si="63"/>
        <v>#N/A</v>
      </c>
      <c r="DI54" s="38" t="e">
        <f t="shared" si="63"/>
        <v>#N/A</v>
      </c>
      <c r="DJ54" s="38" t="e">
        <f t="shared" si="63"/>
        <v>#N/A</v>
      </c>
    </row>
    <row r="55" spans="1:114" s="38" customFormat="1" x14ac:dyDescent="0.25">
      <c r="A55" s="37"/>
      <c r="C55" s="39"/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39"/>
    </row>
    <row r="56" spans="1:114" x14ac:dyDescent="0.25">
      <c r="A56" s="14" t="s">
        <v>236</v>
      </c>
    </row>
    <row r="57" spans="1:114" x14ac:dyDescent="0.25">
      <c r="A57" s="8" t="s">
        <v>241</v>
      </c>
      <c r="B57" t="s">
        <v>237</v>
      </c>
      <c r="C57">
        <f t="shared" ref="C57:AH57" si="64">C25/C23</f>
        <v>0.20608406328512255</v>
      </c>
      <c r="D57">
        <f t="shared" si="64"/>
        <v>0.20563375566974074</v>
      </c>
      <c r="E57">
        <f t="shared" si="64"/>
        <v>0.20572186748486609</v>
      </c>
      <c r="F57">
        <f t="shared" si="64"/>
        <v>0.21091428286819519</v>
      </c>
      <c r="G57">
        <f t="shared" si="64"/>
        <v>0.21258815174486781</v>
      </c>
      <c r="H57">
        <f t="shared" si="64"/>
        <v>0.21104889641252683</v>
      </c>
      <c r="I57">
        <f t="shared" si="64"/>
        <v>0.20944294352244952</v>
      </c>
      <c r="J57">
        <f t="shared" si="64"/>
        <v>0.20806459318713869</v>
      </c>
      <c r="K57">
        <f t="shared" si="64"/>
        <v>0.20795198094282849</v>
      </c>
      <c r="L57">
        <f t="shared" si="64"/>
        <v>0.20619811160913698</v>
      </c>
      <c r="M57">
        <f t="shared" si="64"/>
        <v>0.2057845593258939</v>
      </c>
      <c r="N57">
        <f t="shared" si="64"/>
        <v>0.20313246536072621</v>
      </c>
      <c r="O57">
        <f t="shared" si="64"/>
        <v>0.20027562905663734</v>
      </c>
      <c r="P57">
        <f t="shared" si="64"/>
        <v>0.19926496427316387</v>
      </c>
      <c r="Q57">
        <f t="shared" si="64"/>
        <v>0.19851684481909562</v>
      </c>
      <c r="R57">
        <f t="shared" si="64"/>
        <v>0.19640825844613807</v>
      </c>
      <c r="S57">
        <f t="shared" si="64"/>
        <v>0.19252273587153007</v>
      </c>
      <c r="T57">
        <f t="shared" si="64"/>
        <v>0.19153209166689594</v>
      </c>
      <c r="U57">
        <f t="shared" si="64"/>
        <v>0.19373529371761219</v>
      </c>
      <c r="V57">
        <f t="shared" si="64"/>
        <v>0.19048510706595156</v>
      </c>
      <c r="W57">
        <f t="shared" si="64"/>
        <v>0.19084728241421811</v>
      </c>
      <c r="X57">
        <f t="shared" si="64"/>
        <v>0.19140291128088469</v>
      </c>
      <c r="Y57">
        <f t="shared" si="64"/>
        <v>0.18910011029650295</v>
      </c>
      <c r="Z57">
        <f t="shared" si="64"/>
        <v>0.18664016924161805</v>
      </c>
      <c r="AA57">
        <f t="shared" si="64"/>
        <v>0.1866060229820983</v>
      </c>
      <c r="AB57">
        <f t="shared" si="64"/>
        <v>0.18513924207653662</v>
      </c>
      <c r="AC57">
        <f t="shared" si="64"/>
        <v>0.18390734158597868</v>
      </c>
      <c r="AD57">
        <f t="shared" si="64"/>
        <v>0.18339346695466446</v>
      </c>
      <c r="AE57">
        <f t="shared" si="64"/>
        <v>0.18235917211173397</v>
      </c>
      <c r="AF57">
        <f t="shared" si="64"/>
        <v>0.18150352553233787</v>
      </c>
      <c r="AG57">
        <f t="shared" si="64"/>
        <v>0.17945649922915852</v>
      </c>
      <c r="AH57">
        <f t="shared" si="64"/>
        <v>0.17891970005575597</v>
      </c>
      <c r="AI57">
        <f t="shared" ref="AI57:BN57" si="65">AI25/AI23</f>
        <v>0.17623766831276644</v>
      </c>
      <c r="AJ57">
        <f t="shared" si="65"/>
        <v>0.17837170778347247</v>
      </c>
      <c r="AK57">
        <f t="shared" si="65"/>
        <v>0.17805718034220738</v>
      </c>
      <c r="AL57">
        <f t="shared" si="65"/>
        <v>0.17739150948454269</v>
      </c>
      <c r="AM57">
        <f t="shared" si="65"/>
        <v>0.17740894030972468</v>
      </c>
      <c r="AN57">
        <f t="shared" si="65"/>
        <v>0.17826723867322383</v>
      </c>
      <c r="AO57">
        <f t="shared" si="65"/>
        <v>0.17917486074359321</v>
      </c>
      <c r="AP57">
        <f t="shared" si="65"/>
        <v>0.1797483402343317</v>
      </c>
      <c r="AQ57">
        <f t="shared" si="65"/>
        <v>0.17895523875984448</v>
      </c>
      <c r="AR57">
        <f t="shared" si="65"/>
        <v>0.17793798585369178</v>
      </c>
      <c r="AS57">
        <f t="shared" si="65"/>
        <v>0.17813350840944639</v>
      </c>
      <c r="AT57">
        <f t="shared" si="65"/>
        <v>0.17844217602627888</v>
      </c>
      <c r="AU57">
        <f t="shared" si="65"/>
        <v>0.18194535643931825</v>
      </c>
      <c r="AV57">
        <f t="shared" si="65"/>
        <v>0.18410663257632726</v>
      </c>
      <c r="AW57">
        <f t="shared" si="65"/>
        <v>0.18473612481789559</v>
      </c>
      <c r="AX57">
        <f t="shared" si="65"/>
        <v>0.18680907927074281</v>
      </c>
      <c r="AY57">
        <f t="shared" si="65"/>
        <v>0.18905523148489997</v>
      </c>
      <c r="AZ57">
        <f t="shared" si="65"/>
        <v>0.19027325602663059</v>
      </c>
      <c r="BA57">
        <f t="shared" si="65"/>
        <v>0.1909650179847967</v>
      </c>
      <c r="BB57">
        <f t="shared" si="65"/>
        <v>0.19300599794664891</v>
      </c>
      <c r="BC57">
        <f t="shared" si="65"/>
        <v>0.19394306373050996</v>
      </c>
      <c r="BD57">
        <f t="shared" si="65"/>
        <v>0.19496600912872558</v>
      </c>
      <c r="BE57">
        <f t="shared" si="65"/>
        <v>0.19192953178897385</v>
      </c>
      <c r="BF57">
        <f t="shared" si="65"/>
        <v>0.19102464288132154</v>
      </c>
      <c r="BG57">
        <f t="shared" si="65"/>
        <v>0.1921107070167829</v>
      </c>
      <c r="BH57">
        <f t="shared" si="65"/>
        <v>0.19239167911734284</v>
      </c>
      <c r="BI57">
        <f t="shared" si="65"/>
        <v>0.1925822909676011</v>
      </c>
      <c r="BJ57">
        <f t="shared" si="65"/>
        <v>0.19114486316091128</v>
      </c>
      <c r="BK57">
        <f t="shared" si="65"/>
        <v>0.19059288105699365</v>
      </c>
      <c r="BL57">
        <f t="shared" si="65"/>
        <v>0.19035617114096545</v>
      </c>
      <c r="BM57">
        <f t="shared" si="65"/>
        <v>0.19095218622684659</v>
      </c>
      <c r="BN57">
        <f t="shared" si="65"/>
        <v>0.18991002570694088</v>
      </c>
      <c r="BO57">
        <f t="shared" ref="BO57:CT57" si="66">BO25/BO23</f>
        <v>0.18992006681857146</v>
      </c>
      <c r="BP57">
        <f t="shared" si="66"/>
        <v>0.19063319758257366</v>
      </c>
      <c r="BQ57">
        <f t="shared" si="66"/>
        <v>0.19091922205845346</v>
      </c>
      <c r="BR57">
        <f t="shared" si="66"/>
        <v>0.1912785076494341</v>
      </c>
      <c r="BS57">
        <f t="shared" si="66"/>
        <v>0.19219852176601185</v>
      </c>
      <c r="BT57">
        <f t="shared" si="66"/>
        <v>0.19293039251714361</v>
      </c>
      <c r="BU57">
        <f t="shared" si="66"/>
        <v>0.19384750543937077</v>
      </c>
      <c r="BV57">
        <f t="shared" si="66"/>
        <v>0.19511348082776656</v>
      </c>
      <c r="BW57">
        <f t="shared" si="66"/>
        <v>0.19932644323852639</v>
      </c>
      <c r="BX57">
        <f t="shared" si="66"/>
        <v>0.20140417201107136</v>
      </c>
      <c r="BY57">
        <f t="shared" si="66"/>
        <v>0.2058815603314694</v>
      </c>
      <c r="BZ57">
        <f t="shared" si="66"/>
        <v>0.20960281513962295</v>
      </c>
      <c r="CA57">
        <f t="shared" si="66"/>
        <v>0.21102760725533409</v>
      </c>
      <c r="CB57">
        <f t="shared" si="66"/>
        <v>0.21523109536693538</v>
      </c>
      <c r="CC57">
        <f t="shared" si="66"/>
        <v>0.21638475817047989</v>
      </c>
      <c r="CD57">
        <f t="shared" si="66"/>
        <v>0.21432739505028661</v>
      </c>
      <c r="CE57">
        <f t="shared" si="66"/>
        <v>0.21358753771856331</v>
      </c>
      <c r="CF57">
        <f t="shared" si="66"/>
        <v>0.21368698198621763</v>
      </c>
      <c r="CG57">
        <f t="shared" si="66"/>
        <v>0.21216387628920749</v>
      </c>
      <c r="CH57">
        <f t="shared" si="66"/>
        <v>0.20907145014510642</v>
      </c>
      <c r="CI57">
        <f t="shared" si="66"/>
        <v>0.2069639857202856</v>
      </c>
      <c r="CJ57">
        <f t="shared" si="66"/>
        <v>0.20592591634380925</v>
      </c>
      <c r="CK57">
        <f t="shared" si="66"/>
        <v>0.20380956046987575</v>
      </c>
      <c r="CL57">
        <f t="shared" si="66"/>
        <v>0.20021158926342864</v>
      </c>
      <c r="CM57">
        <f t="shared" si="66"/>
        <v>0.19842697333375112</v>
      </c>
      <c r="CN57">
        <f t="shared" si="66"/>
        <v>0.19654296134752433</v>
      </c>
      <c r="CO57">
        <f t="shared" si="66"/>
        <v>0.19611037009263074</v>
      </c>
      <c r="CP57">
        <f t="shared" si="66"/>
        <v>0.193271085259452</v>
      </c>
      <c r="CQ57">
        <f t="shared" si="66"/>
        <v>0.19002690517742873</v>
      </c>
      <c r="CR57">
        <f t="shared" si="66"/>
        <v>0.18908250697987869</v>
      </c>
      <c r="CS57">
        <f t="shared" si="66"/>
        <v>0.18697510120137739</v>
      </c>
      <c r="CT57">
        <f t="shared" si="66"/>
        <v>0.18401714456356896</v>
      </c>
      <c r="CU57">
        <f t="shared" ref="CU57:DJ57" si="67">CU25/CU23</f>
        <v>0.18417624970664162</v>
      </c>
      <c r="CV57">
        <f t="shared" si="67"/>
        <v>0.18260327069601937</v>
      </c>
      <c r="CW57" t="e">
        <f t="shared" si="67"/>
        <v>#N/A</v>
      </c>
      <c r="CX57" t="e">
        <f t="shared" si="67"/>
        <v>#N/A</v>
      </c>
      <c r="CY57" t="e">
        <f t="shared" si="67"/>
        <v>#N/A</v>
      </c>
      <c r="CZ57" t="e">
        <f t="shared" si="67"/>
        <v>#N/A</v>
      </c>
      <c r="DA57" t="e">
        <f t="shared" si="67"/>
        <v>#N/A</v>
      </c>
      <c r="DB57" t="e">
        <f t="shared" si="67"/>
        <v>#N/A</v>
      </c>
      <c r="DC57" t="e">
        <f t="shared" si="67"/>
        <v>#N/A</v>
      </c>
      <c r="DD57" t="e">
        <f t="shared" si="67"/>
        <v>#N/A</v>
      </c>
      <c r="DE57" t="e">
        <f t="shared" si="67"/>
        <v>#N/A</v>
      </c>
      <c r="DF57" t="e">
        <f t="shared" si="67"/>
        <v>#N/A</v>
      </c>
      <c r="DG57" t="e">
        <f t="shared" si="67"/>
        <v>#N/A</v>
      </c>
      <c r="DH57" t="e">
        <f t="shared" si="67"/>
        <v>#N/A</v>
      </c>
      <c r="DI57" t="e">
        <f t="shared" si="67"/>
        <v>#N/A</v>
      </c>
      <c r="DJ57" t="e">
        <f t="shared" si="67"/>
        <v>#N/A</v>
      </c>
    </row>
    <row r="58" spans="1:114" s="49" customFormat="1" x14ac:dyDescent="0.25">
      <c r="A58" s="37" t="s">
        <v>242</v>
      </c>
      <c r="B58" s="38" t="s">
        <v>240</v>
      </c>
      <c r="D58" s="50">
        <f t="shared" ref="D58:AI58" si="68">C57*D48*100</f>
        <v>0.62074844039796839</v>
      </c>
      <c r="E58" s="50">
        <f t="shared" si="68"/>
        <v>0.61287955540427508</v>
      </c>
      <c r="F58" s="50">
        <f t="shared" si="68"/>
        <v>0.60580259258953173</v>
      </c>
      <c r="G58" s="50">
        <f t="shared" si="68"/>
        <v>0.61274856666427002</v>
      </c>
      <c r="H58" s="50">
        <f t="shared" si="68"/>
        <v>0.60268896251510884</v>
      </c>
      <c r="I58" s="50">
        <f t="shared" si="68"/>
        <v>0.59130078470736691</v>
      </c>
      <c r="J58" s="50">
        <f t="shared" si="68"/>
        <v>0.58456854414341808</v>
      </c>
      <c r="K58" s="50">
        <f t="shared" si="68"/>
        <v>0.57852132446503801</v>
      </c>
      <c r="L58" s="50">
        <f t="shared" si="68"/>
        <v>0.58417350669560242</v>
      </c>
      <c r="M58" s="50">
        <f t="shared" si="68"/>
        <v>0.58144726593508456</v>
      </c>
      <c r="N58" s="50">
        <f t="shared" si="68"/>
        <v>0.5859389654104824</v>
      </c>
      <c r="O58" s="50">
        <f t="shared" si="68"/>
        <v>0.59076136731059747</v>
      </c>
      <c r="P58" s="50">
        <f t="shared" si="68"/>
        <v>0.58503571938597632</v>
      </c>
      <c r="Q58" s="50">
        <f t="shared" si="68"/>
        <v>0.58624471407653511</v>
      </c>
      <c r="R58" s="50">
        <f t="shared" si="68"/>
        <v>0.58641191235978207</v>
      </c>
      <c r="S58" s="50">
        <f t="shared" si="68"/>
        <v>0.57837315907971365</v>
      </c>
      <c r="T58" s="50">
        <f t="shared" si="68"/>
        <v>0.56675024443119437</v>
      </c>
      <c r="U58" s="50">
        <f t="shared" si="68"/>
        <v>0.56597606238265097</v>
      </c>
      <c r="V58" s="50">
        <f t="shared" si="68"/>
        <v>0.57772057076781014</v>
      </c>
      <c r="W58" s="50">
        <f t="shared" si="68"/>
        <v>0.57303310013533315</v>
      </c>
      <c r="X58" s="50">
        <f t="shared" si="68"/>
        <v>0.58204976480467685</v>
      </c>
      <c r="Y58" s="50">
        <f t="shared" si="68"/>
        <v>0.58996716821041884</v>
      </c>
      <c r="Z58" s="50">
        <f t="shared" si="68"/>
        <v>0.58959240208402963</v>
      </c>
      <c r="AA58" s="50">
        <f t="shared" si="68"/>
        <v>0.58983585082422807</v>
      </c>
      <c r="AB58" s="50">
        <f t="shared" si="68"/>
        <v>0.59452545531077516</v>
      </c>
      <c r="AC58" s="50">
        <f t="shared" si="68"/>
        <v>0.59517976070097178</v>
      </c>
      <c r="AD58" s="50">
        <f t="shared" si="68"/>
        <v>0.59705506654431872</v>
      </c>
      <c r="AE58" s="50">
        <f t="shared" si="68"/>
        <v>0.59963985564762767</v>
      </c>
      <c r="AF58" s="50">
        <f t="shared" si="68"/>
        <v>0.60172176375000586</v>
      </c>
      <c r="AG58" s="50">
        <f t="shared" si="68"/>
        <v>0.60484569158183177</v>
      </c>
      <c r="AH58" s="50">
        <f t="shared" si="68"/>
        <v>0.60505324526754034</v>
      </c>
      <c r="AI58" s="50">
        <f t="shared" si="68"/>
        <v>0.61069811255533435</v>
      </c>
      <c r="AJ58" s="50">
        <f t="shared" ref="AJ58:BO58" si="69">AI57*AJ48*100</f>
        <v>0.61123573089933614</v>
      </c>
      <c r="AK58" s="50">
        <f t="shared" si="69"/>
        <v>0.6236415871253479</v>
      </c>
      <c r="AL58" s="50">
        <f t="shared" si="69"/>
        <v>0.62800433408639555</v>
      </c>
      <c r="AM58" s="50">
        <f t="shared" si="69"/>
        <v>0.63028225238180635</v>
      </c>
      <c r="AN58" s="50">
        <f t="shared" si="69"/>
        <v>0.63042432825863171</v>
      </c>
      <c r="AO58" s="50">
        <f t="shared" si="69"/>
        <v>0.63724333000091338</v>
      </c>
      <c r="AP58" s="50">
        <f t="shared" si="69"/>
        <v>0.64412863954315469</v>
      </c>
      <c r="AQ58" s="50">
        <f t="shared" si="69"/>
        <v>0.64784465015980919</v>
      </c>
      <c r="AR58" s="50">
        <f t="shared" si="69"/>
        <v>0.65690244936246112</v>
      </c>
      <c r="AS58" s="50">
        <f t="shared" si="69"/>
        <v>0.65564013932282283</v>
      </c>
      <c r="AT58" s="50">
        <f t="shared" si="69"/>
        <v>0.65633061795793812</v>
      </c>
      <c r="AU58" s="50">
        <f t="shared" si="69"/>
        <v>0.65679289954873987</v>
      </c>
      <c r="AV58" s="50">
        <f t="shared" si="69"/>
        <v>0.66298377940688002</v>
      </c>
      <c r="AW58" s="50">
        <f t="shared" si="69"/>
        <v>0.66300564399309181</v>
      </c>
      <c r="AX58" s="50">
        <f t="shared" si="69"/>
        <v>0.65457016729425399</v>
      </c>
      <c r="AY58" s="50">
        <f t="shared" si="69"/>
        <v>0.64117959222905851</v>
      </c>
      <c r="AZ58" s="50">
        <f t="shared" si="69"/>
        <v>0.64576414390681736</v>
      </c>
      <c r="BA58" s="50">
        <f t="shared" si="69"/>
        <v>0.63426623612087463</v>
      </c>
      <c r="BB58" s="50">
        <f t="shared" si="69"/>
        <v>0.61942523245321235</v>
      </c>
      <c r="BC58" s="50">
        <f t="shared" si="69"/>
        <v>0.60612308572412366</v>
      </c>
      <c r="BD58" s="50">
        <f t="shared" si="69"/>
        <v>0.57762804514584565</v>
      </c>
      <c r="BE58" s="50">
        <f t="shared" si="69"/>
        <v>0.55805097892239952</v>
      </c>
      <c r="BF58" s="50">
        <f t="shared" si="69"/>
        <v>0.52697429672203666</v>
      </c>
      <c r="BG58" s="50">
        <f t="shared" si="69"/>
        <v>0.4941053748531859</v>
      </c>
      <c r="BH58" s="50">
        <f t="shared" si="69"/>
        <v>0.47606936266220762</v>
      </c>
      <c r="BI58" s="50">
        <f t="shared" si="69"/>
        <v>0.46250186620491529</v>
      </c>
      <c r="BJ58" s="50">
        <f t="shared" si="69"/>
        <v>0.45456065272268054</v>
      </c>
      <c r="BK58" s="50">
        <f t="shared" si="69"/>
        <v>0.45463591070649528</v>
      </c>
      <c r="BL58" s="50">
        <f t="shared" si="69"/>
        <v>0.44899047645732948</v>
      </c>
      <c r="BM58" s="50">
        <f t="shared" si="69"/>
        <v>0.44690156838165379</v>
      </c>
      <c r="BN58" s="50">
        <f t="shared" si="69"/>
        <v>0.44841308451055534</v>
      </c>
      <c r="BO58" s="50">
        <f t="shared" si="69"/>
        <v>0.4503768632473929</v>
      </c>
      <c r="BP58" s="50">
        <f t="shared" ref="BP58:CU58" si="70">BO57*BP48*100</f>
        <v>0.4541840312505917</v>
      </c>
      <c r="BQ58" s="50">
        <f t="shared" si="70"/>
        <v>0.45692782368605811</v>
      </c>
      <c r="BR58" s="50">
        <f t="shared" si="70"/>
        <v>0.45755284940718483</v>
      </c>
      <c r="BS58" s="50">
        <f t="shared" si="70"/>
        <v>0.45886910524876051</v>
      </c>
      <c r="BT58" s="50">
        <f t="shared" si="70"/>
        <v>0.46946533317032563</v>
      </c>
      <c r="BU58" s="50">
        <f t="shared" si="70"/>
        <v>0.46521761494781666</v>
      </c>
      <c r="BV58" s="50">
        <f t="shared" si="70"/>
        <v>0.45723056105918308</v>
      </c>
      <c r="BW58" s="50">
        <f t="shared" si="70"/>
        <v>0.44377775211735232</v>
      </c>
      <c r="BX58" s="50">
        <f t="shared" si="70"/>
        <v>0.43470055479454478</v>
      </c>
      <c r="BY58" s="50">
        <f t="shared" si="70"/>
        <v>0.41799120708199183</v>
      </c>
      <c r="BZ58" s="50">
        <f t="shared" si="70"/>
        <v>0.4015346883683848</v>
      </c>
      <c r="CA58" s="50">
        <f t="shared" si="70"/>
        <v>0.37134550881979017</v>
      </c>
      <c r="CB58" s="50">
        <f t="shared" si="70"/>
        <v>0.33339334897831407</v>
      </c>
      <c r="CC58" s="50">
        <f t="shared" si="70"/>
        <v>0.3167434885056043</v>
      </c>
      <c r="CD58" s="50">
        <f t="shared" si="70"/>
        <v>0.30093363528770495</v>
      </c>
      <c r="CE58" s="50">
        <f t="shared" si="70"/>
        <v>0.28536589995748513</v>
      </c>
      <c r="CF58" s="50">
        <f t="shared" si="70"/>
        <v>0.27626206276131049</v>
      </c>
      <c r="CG58" s="50">
        <f t="shared" si="70"/>
        <v>0.27384884996328052</v>
      </c>
      <c r="CH58" s="50">
        <f t="shared" si="70"/>
        <v>0.27484133544102313</v>
      </c>
      <c r="CI58" s="50">
        <f t="shared" si="70"/>
        <v>0.29029961464724086</v>
      </c>
      <c r="CJ58" s="50">
        <f t="shared" si="70"/>
        <v>0.2958880797832189</v>
      </c>
      <c r="CK58" s="50">
        <f t="shared" si="70"/>
        <v>0.30226196131101957</v>
      </c>
      <c r="CL58" s="50">
        <f t="shared" si="70"/>
        <v>0.30633025493601024</v>
      </c>
      <c r="CM58" s="50">
        <f t="shared" si="70"/>
        <v>0.30890224171300584</v>
      </c>
      <c r="CN58" s="50">
        <f t="shared" si="70"/>
        <v>0.31646441077167059</v>
      </c>
      <c r="CO58" s="50">
        <f t="shared" si="70"/>
        <v>0.31813189903402134</v>
      </c>
      <c r="CP58" s="50">
        <f t="shared" si="70"/>
        <v>0.32105345809472713</v>
      </c>
      <c r="CQ58" s="50">
        <f t="shared" si="70"/>
        <v>0.31703995620445252</v>
      </c>
      <c r="CR58" s="50">
        <f t="shared" si="70"/>
        <v>0.30761873541657769</v>
      </c>
      <c r="CS58" s="50">
        <f t="shared" si="70"/>
        <v>0.3071902893721129</v>
      </c>
      <c r="CT58" s="50">
        <f t="shared" si="70"/>
        <v>0.30529647301487278</v>
      </c>
      <c r="CU58" s="50">
        <f t="shared" si="70"/>
        <v>0.29924515769086613</v>
      </c>
      <c r="CV58" s="50">
        <f t="shared" ref="CV58:DJ58" si="71">CU57*CV48*100</f>
        <v>0.30143608927702603</v>
      </c>
      <c r="CW58" s="50" t="e">
        <f t="shared" si="71"/>
        <v>#N/A</v>
      </c>
      <c r="CX58" s="50" t="e">
        <f t="shared" si="71"/>
        <v>#N/A</v>
      </c>
      <c r="CY58" s="50" t="e">
        <f t="shared" si="71"/>
        <v>#N/A</v>
      </c>
      <c r="CZ58" s="50" t="e">
        <f t="shared" si="71"/>
        <v>#N/A</v>
      </c>
      <c r="DA58" s="50" t="e">
        <f t="shared" si="71"/>
        <v>#N/A</v>
      </c>
      <c r="DB58" s="50" t="e">
        <f t="shared" si="71"/>
        <v>#N/A</v>
      </c>
      <c r="DC58" s="50" t="e">
        <f t="shared" si="71"/>
        <v>#N/A</v>
      </c>
      <c r="DD58" s="50" t="e">
        <f t="shared" si="71"/>
        <v>#N/A</v>
      </c>
      <c r="DE58" s="50" t="e">
        <f t="shared" si="71"/>
        <v>#N/A</v>
      </c>
      <c r="DF58" s="50" t="e">
        <f t="shared" si="71"/>
        <v>#N/A</v>
      </c>
      <c r="DG58" s="50" t="e">
        <f t="shared" si="71"/>
        <v>#N/A</v>
      </c>
      <c r="DH58" s="50" t="e">
        <f t="shared" si="71"/>
        <v>#N/A</v>
      </c>
      <c r="DI58" s="50" t="e">
        <f t="shared" si="71"/>
        <v>#N/A</v>
      </c>
      <c r="DJ58" s="50" t="e">
        <f t="shared" si="71"/>
        <v>#N/A</v>
      </c>
    </row>
    <row r="59" spans="1:114" s="33" customFormat="1" x14ac:dyDescent="0.25">
      <c r="A59" s="48"/>
      <c r="B59" s="33" t="s">
        <v>243</v>
      </c>
      <c r="D59" s="33">
        <f t="shared" ref="D59:AI59" si="72">C57*D49*100</f>
        <v>0.32063921113744998</v>
      </c>
      <c r="E59" s="33">
        <f t="shared" si="72"/>
        <v>2.0154781633119151E-2</v>
      </c>
      <c r="F59" s="33">
        <f t="shared" si="72"/>
        <v>-0.69180850195918198</v>
      </c>
      <c r="G59" s="33">
        <f t="shared" si="72"/>
        <v>-0.39312718815350622</v>
      </c>
      <c r="H59" s="33">
        <f t="shared" si="72"/>
        <v>0.66762326524416837</v>
      </c>
      <c r="I59" s="33">
        <f t="shared" si="72"/>
        <v>0.4082834015704826</v>
      </c>
      <c r="J59" s="33">
        <f t="shared" si="72"/>
        <v>0.36727639543540924</v>
      </c>
      <c r="K59" s="33">
        <f t="shared" si="72"/>
        <v>1.0015588225804624</v>
      </c>
      <c r="L59" s="33">
        <f t="shared" si="72"/>
        <v>0.93158210160428412</v>
      </c>
      <c r="M59" s="33">
        <f t="shared" si="72"/>
        <v>0.81390095126227335</v>
      </c>
      <c r="N59" s="33">
        <f t="shared" si="72"/>
        <v>0.83709771581824199</v>
      </c>
      <c r="O59" s="33">
        <f t="shared" si="72"/>
        <v>0.15245533485640073</v>
      </c>
      <c r="P59" s="33">
        <f t="shared" si="72"/>
        <v>0.4802919566505649</v>
      </c>
      <c r="Q59" s="33">
        <f t="shared" si="72"/>
        <v>0.39128519210633345</v>
      </c>
      <c r="R59" s="33">
        <f t="shared" si="72"/>
        <v>1.0817048752415979</v>
      </c>
      <c r="S59" s="33">
        <f t="shared" si="72"/>
        <v>0.78211429920570319</v>
      </c>
      <c r="T59" s="33">
        <f t="shared" si="72"/>
        <v>1.0740212567324714</v>
      </c>
      <c r="U59" s="33">
        <f t="shared" si="72"/>
        <v>0.45602978174397629</v>
      </c>
      <c r="V59" s="33">
        <f t="shared" si="72"/>
        <v>0.89452056871546171</v>
      </c>
      <c r="W59" s="33">
        <f t="shared" si="72"/>
        <v>0.2620800702704929</v>
      </c>
      <c r="X59" s="33">
        <f t="shared" si="72"/>
        <v>0.26779568563597739</v>
      </c>
      <c r="Y59" s="33">
        <f t="shared" si="72"/>
        <v>0.66425197950620418</v>
      </c>
      <c r="Z59" s="33">
        <f t="shared" si="72"/>
        <v>0.54216673475500321</v>
      </c>
      <c r="AA59" s="33">
        <f t="shared" si="72"/>
        <v>0.49499371463186564</v>
      </c>
      <c r="AB59" s="33">
        <f t="shared" si="72"/>
        <v>1.3378766571955221</v>
      </c>
      <c r="AC59" s="33">
        <f t="shared" si="72"/>
        <v>0.69460058083603848</v>
      </c>
      <c r="AD59" s="33">
        <f t="shared" si="72"/>
        <v>0.78979498317961538</v>
      </c>
      <c r="AE59" s="33">
        <f t="shared" si="72"/>
        <v>0.56518176851299406</v>
      </c>
      <c r="AF59" s="33">
        <f t="shared" si="72"/>
        <v>1.1259753217178166</v>
      </c>
      <c r="AG59" s="33">
        <f t="shared" si="72"/>
        <v>0.94181593201317448</v>
      </c>
      <c r="AH59" s="33">
        <f t="shared" si="72"/>
        <v>0.56340356555473747</v>
      </c>
      <c r="AI59" s="33">
        <f t="shared" si="72"/>
        <v>0.71857418133230144</v>
      </c>
      <c r="AJ59" s="33">
        <f t="shared" ref="AJ59:BO59" si="73">AI57*AJ49*100</f>
        <v>0.69371572054458519</v>
      </c>
      <c r="AK59" s="33">
        <f t="shared" si="73"/>
        <v>0.95224669209311352</v>
      </c>
      <c r="AL59" s="33">
        <f t="shared" si="73"/>
        <v>1.1982552486794731</v>
      </c>
      <c r="AM59" s="33">
        <f t="shared" si="73"/>
        <v>0.57347866081043442</v>
      </c>
      <c r="AN59" s="33">
        <f t="shared" si="73"/>
        <v>0.59222080747095973</v>
      </c>
      <c r="AO59" s="33">
        <f t="shared" si="73"/>
        <v>0.91480190667449679</v>
      </c>
      <c r="AP59" s="33">
        <f t="shared" si="73"/>
        <v>1.2764458375401684</v>
      </c>
      <c r="AQ59" s="33">
        <f t="shared" si="73"/>
        <v>0.20978426350055046</v>
      </c>
      <c r="AR59" s="33">
        <f t="shared" si="73"/>
        <v>1.3905963507410446</v>
      </c>
      <c r="AS59" s="33">
        <f t="shared" si="73"/>
        <v>8.6068957990369496E-2</v>
      </c>
      <c r="AT59" s="33">
        <f t="shared" si="73"/>
        <v>0.4081131520940488</v>
      </c>
      <c r="AU59" s="33">
        <f t="shared" si="73"/>
        <v>-0.20179698233049312</v>
      </c>
      <c r="AV59" s="33">
        <f t="shared" si="73"/>
        <v>0.38874601199642334</v>
      </c>
      <c r="AW59" s="33">
        <f t="shared" si="73"/>
        <v>-0.2318135210081973</v>
      </c>
      <c r="AX59" s="33">
        <f t="shared" si="73"/>
        <v>0.20615024391207548</v>
      </c>
      <c r="AY59" s="33">
        <f t="shared" si="73"/>
        <v>0.69767511188388087</v>
      </c>
      <c r="AZ59" s="33">
        <f t="shared" si="73"/>
        <v>0.42042879326063115</v>
      </c>
      <c r="BA59" s="33">
        <f t="shared" si="73"/>
        <v>0.37343514637007835</v>
      </c>
      <c r="BB59" s="33">
        <f t="shared" si="73"/>
        <v>4.8392238973052351E-2</v>
      </c>
      <c r="BC59" s="33">
        <f t="shared" si="73"/>
        <v>0.40330758062145122</v>
      </c>
      <c r="BD59" s="33">
        <f t="shared" si="73"/>
        <v>0.72981926065868075</v>
      </c>
      <c r="BE59" s="33">
        <f t="shared" si="73"/>
        <v>1.3394748681178497</v>
      </c>
      <c r="BF59" s="33">
        <f t="shared" si="73"/>
        <v>0.91318365195978624</v>
      </c>
      <c r="BG59" s="33">
        <f t="shared" si="73"/>
        <v>0.44321799321761607</v>
      </c>
      <c r="BH59" s="33">
        <f t="shared" si="73"/>
        <v>0.56928628263658676</v>
      </c>
      <c r="BI59" s="33">
        <f t="shared" si="73"/>
        <v>0.70919364967468013</v>
      </c>
      <c r="BJ59" s="33">
        <f t="shared" si="73"/>
        <v>0.67482222855707874</v>
      </c>
      <c r="BK59" s="33">
        <f t="shared" si="73"/>
        <v>0.82810334791237183</v>
      </c>
      <c r="BL59" s="33">
        <f t="shared" si="73"/>
        <v>0.40109962253049797</v>
      </c>
      <c r="BM59" s="33">
        <f t="shared" si="73"/>
        <v>0.64797258396032709</v>
      </c>
      <c r="BN59" s="33">
        <f t="shared" si="73"/>
        <v>0.43985094151512139</v>
      </c>
      <c r="BO59" s="33">
        <f t="shared" si="73"/>
        <v>0.92930872516221907</v>
      </c>
      <c r="BP59" s="33">
        <f t="shared" ref="BP59:CU59" si="74">BO57*BP49*100</f>
        <v>0.22820291008390048</v>
      </c>
      <c r="BQ59" s="33">
        <f t="shared" si="74"/>
        <v>6.8036021903843988E-2</v>
      </c>
      <c r="BR59" s="33">
        <f t="shared" si="74"/>
        <v>0.60481341355053053</v>
      </c>
      <c r="BS59" s="33">
        <f t="shared" si="74"/>
        <v>4.7353709885969833E-2</v>
      </c>
      <c r="BT59" s="33">
        <f t="shared" si="74"/>
        <v>0.59515696318416178</v>
      </c>
      <c r="BU59" s="33">
        <f t="shared" si="74"/>
        <v>0.52429320254005141</v>
      </c>
      <c r="BV59" s="33">
        <f t="shared" si="74"/>
        <v>0.27814038486978515</v>
      </c>
      <c r="BW59" s="33">
        <f t="shared" si="74"/>
        <v>-0.52713438839044313</v>
      </c>
      <c r="BX59" s="33">
        <f t="shared" si="74"/>
        <v>0.39867696513346906</v>
      </c>
      <c r="BY59" s="33">
        <f t="shared" si="74"/>
        <v>-0.38379163710520919</v>
      </c>
      <c r="BZ59" s="33">
        <f t="shared" si="74"/>
        <v>-1.6854222804395784</v>
      </c>
      <c r="CA59" s="33">
        <f t="shared" si="74"/>
        <v>-1.137896393460605</v>
      </c>
      <c r="CB59" s="33">
        <f t="shared" si="74"/>
        <v>-0.11368780480102923</v>
      </c>
      <c r="CC59" s="33">
        <f t="shared" si="74"/>
        <v>0.28264687719392811</v>
      </c>
      <c r="CD59" s="33">
        <f t="shared" si="74"/>
        <v>0.84998573335665562</v>
      </c>
      <c r="CE59" s="33">
        <f t="shared" si="74"/>
        <v>0.37323633425767722</v>
      </c>
      <c r="CF59" s="33">
        <f t="shared" si="74"/>
        <v>0.83744423660390299</v>
      </c>
      <c r="CG59" s="33">
        <f t="shared" si="74"/>
        <v>0.58320834329125237</v>
      </c>
      <c r="CH59" s="33">
        <f t="shared" si="74"/>
        <v>0.5395714485082963</v>
      </c>
      <c r="CI59" s="33">
        <f t="shared" si="74"/>
        <v>-0.32113829016817746</v>
      </c>
      <c r="CJ59" s="33">
        <f t="shared" si="74"/>
        <v>0.60908847953994782</v>
      </c>
      <c r="CK59" s="33">
        <f t="shared" si="74"/>
        <v>0.17364418534303408</v>
      </c>
      <c r="CL59" s="33">
        <f t="shared" si="74"/>
        <v>0.93392960150907411</v>
      </c>
      <c r="CM59" s="33">
        <f t="shared" si="74"/>
        <v>0.45029482700231721</v>
      </c>
      <c r="CN59" s="33">
        <f t="shared" si="74"/>
        <v>0.32254856240954333</v>
      </c>
      <c r="CO59" s="33">
        <f t="shared" si="74"/>
        <v>0.48943255390097645</v>
      </c>
      <c r="CP59" s="33">
        <f t="shared" si="74"/>
        <v>1.2203111908820504E-2</v>
      </c>
      <c r="CQ59" s="33">
        <f t="shared" si="74"/>
        <v>0.52981015208998272</v>
      </c>
      <c r="CR59" s="33">
        <f t="shared" si="74"/>
        <v>0.33582372443181108</v>
      </c>
      <c r="CS59" s="33">
        <f t="shared" si="74"/>
        <v>0.85394249869937999</v>
      </c>
      <c r="CT59" s="33">
        <f t="shared" si="74"/>
        <v>0.6544224152735052</v>
      </c>
      <c r="CU59" s="33">
        <f t="shared" si="74"/>
        <v>-0.38768191067311286</v>
      </c>
      <c r="CV59" s="33">
        <f t="shared" ref="CV59:DJ59" si="75">CU57*CV49*100</f>
        <v>0.7683719026073359</v>
      </c>
      <c r="CW59" s="33" t="e">
        <f t="shared" si="75"/>
        <v>#N/A</v>
      </c>
      <c r="CX59" s="33" t="e">
        <f t="shared" si="75"/>
        <v>#N/A</v>
      </c>
      <c r="CY59" s="33" t="e">
        <f t="shared" si="75"/>
        <v>#N/A</v>
      </c>
      <c r="CZ59" s="33" t="e">
        <f t="shared" si="75"/>
        <v>#N/A</v>
      </c>
      <c r="DA59" s="33" t="e">
        <f t="shared" si="75"/>
        <v>#N/A</v>
      </c>
      <c r="DB59" s="33" t="e">
        <f t="shared" si="75"/>
        <v>#N/A</v>
      </c>
      <c r="DC59" s="33" t="e">
        <f t="shared" si="75"/>
        <v>#N/A</v>
      </c>
      <c r="DD59" s="33" t="e">
        <f t="shared" si="75"/>
        <v>#N/A</v>
      </c>
      <c r="DE59" s="33" t="e">
        <f t="shared" si="75"/>
        <v>#N/A</v>
      </c>
      <c r="DF59" s="33" t="e">
        <f t="shared" si="75"/>
        <v>#N/A</v>
      </c>
      <c r="DG59" s="33" t="e">
        <f t="shared" si="75"/>
        <v>#N/A</v>
      </c>
      <c r="DH59" s="33" t="e">
        <f t="shared" si="75"/>
        <v>#N/A</v>
      </c>
      <c r="DI59" s="33" t="e">
        <f t="shared" si="75"/>
        <v>#N/A</v>
      </c>
      <c r="DJ59" s="33" t="e">
        <f t="shared" si="75"/>
        <v>#N/A</v>
      </c>
    </row>
    <row r="61" spans="1:114" s="38" customFormat="1" x14ac:dyDescent="0.25">
      <c r="A61" s="14" t="s">
        <v>281</v>
      </c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</row>
    <row r="62" spans="1:114" s="6" customFormat="1" x14ac:dyDescent="0.25">
      <c r="A62" s="6" t="s">
        <v>284</v>
      </c>
      <c r="B62" s="44" t="s">
        <v>285</v>
      </c>
      <c r="C62" s="6" t="s">
        <v>210</v>
      </c>
      <c r="D62" s="6" t="s">
        <v>210</v>
      </c>
      <c r="E62" s="6" t="s">
        <v>210</v>
      </c>
      <c r="F62" s="6" t="s">
        <v>210</v>
      </c>
      <c r="G62" s="6" t="s">
        <v>210</v>
      </c>
      <c r="H62" s="6" t="s">
        <v>210</v>
      </c>
      <c r="I62" s="6" t="s">
        <v>210</v>
      </c>
      <c r="J62" s="6" t="s">
        <v>210</v>
      </c>
      <c r="N62" s="6">
        <f t="shared" ref="N62:Q62" si="76">AVERAGE(K54:N54)</f>
        <v>1.0534743249615766</v>
      </c>
      <c r="O62" s="6">
        <f t="shared" si="76"/>
        <v>0.45680954901963489</v>
      </c>
      <c r="P62" s="6">
        <f t="shared" si="76"/>
        <v>0.33673002231911175</v>
      </c>
      <c r="Q62" s="6">
        <f t="shared" si="76"/>
        <v>5.4557541982210085E-2</v>
      </c>
      <c r="R62" s="6">
        <f>AVERAGE(O54:R54)</f>
        <v>1.3416749110811838E-2</v>
      </c>
      <c r="S62" s="6">
        <f t="shared" ref="S62:CD62" si="77">AVERAGE(P54:S54)</f>
        <v>-0.12803775033631068</v>
      </c>
      <c r="T62" s="6">
        <f t="shared" si="77"/>
        <v>-0.13246324636826604</v>
      </c>
      <c r="U62" s="6">
        <f t="shared" si="77"/>
        <v>8.1780586781994985E-2</v>
      </c>
      <c r="V62" s="6">
        <f t="shared" si="77"/>
        <v>-0.11518925356478288</v>
      </c>
      <c r="W62" s="6">
        <f t="shared" si="77"/>
        <v>0.16135409180501456</v>
      </c>
      <c r="X62" s="6">
        <f t="shared" si="77"/>
        <v>0.21334225370185717</v>
      </c>
      <c r="Y62" s="6">
        <f t="shared" si="77"/>
        <v>-7.12050776082086E-2</v>
      </c>
      <c r="Z62" s="6">
        <f t="shared" si="77"/>
        <v>-0.12816637469899125</v>
      </c>
      <c r="AA62" s="6">
        <f t="shared" si="77"/>
        <v>-0.14153038960075856</v>
      </c>
      <c r="AB62" s="6">
        <f t="shared" si="77"/>
        <v>1.9603910013774151E-2</v>
      </c>
      <c r="AC62" s="6">
        <f t="shared" si="77"/>
        <v>-4.7128199653559272E-3</v>
      </c>
      <c r="AD62" s="6">
        <f t="shared" si="77"/>
        <v>0.31396196152865091</v>
      </c>
      <c r="AE62" s="6">
        <f t="shared" si="77"/>
        <v>0.22267425479107689</v>
      </c>
      <c r="AF62" s="6">
        <f t="shared" si="77"/>
        <v>-3.0687263138443707E-2</v>
      </c>
      <c r="AG62" s="6">
        <f t="shared" si="77"/>
        <v>-5.364066999296116E-2</v>
      </c>
      <c r="AH62" s="6">
        <f t="shared" si="77"/>
        <v>-0.25422263045961724</v>
      </c>
      <c r="AI62" s="6">
        <f t="shared" si="77"/>
        <v>-0.42251783478618948</v>
      </c>
      <c r="AJ62" s="6">
        <f t="shared" si="77"/>
        <v>-0.18752366928745817</v>
      </c>
      <c r="AK62" s="6">
        <f t="shared" si="77"/>
        <v>-8.6689012211403016E-2</v>
      </c>
      <c r="AL62" s="6">
        <f t="shared" si="77"/>
        <v>6.132762954013081E-2</v>
      </c>
      <c r="AM62" s="6">
        <f t="shared" si="77"/>
        <v>0.29687117239773858</v>
      </c>
      <c r="AN62" s="6">
        <f t="shared" si="77"/>
        <v>8.8307711079179271E-2</v>
      </c>
      <c r="AO62" s="6">
        <f t="shared" si="77"/>
        <v>0.21685488589664653</v>
      </c>
      <c r="AP62" s="6">
        <f t="shared" si="77"/>
        <v>0.38120294684918521</v>
      </c>
      <c r="AQ62" s="6">
        <f t="shared" si="77"/>
        <v>0.1695498553203294</v>
      </c>
      <c r="AR62" s="6">
        <f t="shared" si="77"/>
        <v>0.27873615721219203</v>
      </c>
      <c r="AS62" s="6">
        <f t="shared" si="77"/>
        <v>5.8275893264079601E-2</v>
      </c>
      <c r="AT62" s="6">
        <f t="shared" si="77"/>
        <v>-0.1088304479355737</v>
      </c>
      <c r="AU62" s="6">
        <f t="shared" si="77"/>
        <v>0.39846619515019599</v>
      </c>
      <c r="AV62" s="6">
        <f t="shared" si="77"/>
        <v>0.60937045532536149</v>
      </c>
      <c r="AW62" s="6">
        <f t="shared" si="77"/>
        <v>0.90312965077311458</v>
      </c>
      <c r="AX62" s="6">
        <f t="shared" si="77"/>
        <v>1.4028964623433624</v>
      </c>
      <c r="AY62" s="6">
        <f t="shared" si="77"/>
        <v>1.6922436543646531</v>
      </c>
      <c r="AZ62" s="6">
        <f t="shared" si="77"/>
        <v>1.8925992744177873</v>
      </c>
      <c r="BA62" s="6">
        <f t="shared" si="77"/>
        <v>2.1227170624213265</v>
      </c>
      <c r="BB62" s="6">
        <f t="shared" si="77"/>
        <v>1.964439893877542</v>
      </c>
      <c r="BC62" s="6">
        <f t="shared" si="77"/>
        <v>1.6356065705088443</v>
      </c>
      <c r="BD62" s="6">
        <f t="shared" si="77"/>
        <v>1.6322912229992685</v>
      </c>
      <c r="BE62" s="6">
        <f t="shared" si="77"/>
        <v>1.417502614516869</v>
      </c>
      <c r="BF62" s="6">
        <f t="shared" si="77"/>
        <v>1.2964697455976508</v>
      </c>
      <c r="BG62" s="6">
        <f t="shared" si="77"/>
        <v>1.2336737186192746</v>
      </c>
      <c r="BH62" s="6">
        <f t="shared" si="77"/>
        <v>0.87964119783898642</v>
      </c>
      <c r="BI62" s="6">
        <f t="shared" si="77"/>
        <v>0.73594394973969524</v>
      </c>
      <c r="BJ62" s="6">
        <f t="shared" si="77"/>
        <v>0.41480314362750148</v>
      </c>
      <c r="BK62" s="6">
        <f t="shared" si="77"/>
        <v>0.23801057135597631</v>
      </c>
      <c r="BL62" s="6">
        <f t="shared" si="77"/>
        <v>6.7312984443854834E-4</v>
      </c>
      <c r="BM62" s="6">
        <f t="shared" si="77"/>
        <v>-1.6830690318372712E-2</v>
      </c>
      <c r="BN62" s="6">
        <f t="shared" si="77"/>
        <v>-0.1076962138632826</v>
      </c>
      <c r="BO62" s="6">
        <f t="shared" si="77"/>
        <v>-3.1102870718046363E-2</v>
      </c>
      <c r="BP62" s="6">
        <f t="shared" si="77"/>
        <v>-3.8970651404126769E-2</v>
      </c>
      <c r="BQ62" s="6">
        <f t="shared" si="77"/>
        <v>-0.11164110894319063</v>
      </c>
      <c r="BR62" s="6">
        <f t="shared" si="77"/>
        <v>9.4530364582962517E-2</v>
      </c>
      <c r="BS62" s="6">
        <f t="shared" si="77"/>
        <v>-5.4658983000220547E-2</v>
      </c>
      <c r="BT62" s="6">
        <f t="shared" si="77"/>
        <v>7.8263319781265855E-2</v>
      </c>
      <c r="BU62" s="6">
        <f t="shared" si="77"/>
        <v>0.17638118197679953</v>
      </c>
      <c r="BV62" s="6">
        <f t="shared" si="77"/>
        <v>0.20708193906108918</v>
      </c>
      <c r="BW62" s="6">
        <f t="shared" si="77"/>
        <v>0.36985551767734015</v>
      </c>
      <c r="BX62" s="6">
        <f t="shared" si="77"/>
        <v>0.81706527142664498</v>
      </c>
      <c r="BY62" s="6">
        <f t="shared" si="77"/>
        <v>1.1524989628138675</v>
      </c>
      <c r="BZ62" s="6">
        <f t="shared" si="77"/>
        <v>1.2706907078125926</v>
      </c>
      <c r="CA62" s="6">
        <f t="shared" si="77"/>
        <v>1.7765088707960879</v>
      </c>
      <c r="CB62" s="6">
        <f t="shared" si="77"/>
        <v>2.2346867679909477</v>
      </c>
      <c r="CC62" s="6">
        <f t="shared" si="77"/>
        <v>2.549750241615576</v>
      </c>
      <c r="CD62" s="6">
        <f t="shared" si="77"/>
        <v>2.8492115963315361</v>
      </c>
      <c r="CE62" s="6">
        <f t="shared" ref="CE62:DJ62" si="78">AVERAGE(CB54:CE54)</f>
        <v>2.6001610934101906</v>
      </c>
      <c r="CF62" s="6">
        <f t="shared" si="78"/>
        <v>1.9285422416513673</v>
      </c>
      <c r="CG62" s="6">
        <f t="shared" si="78"/>
        <v>1.3704149244033845</v>
      </c>
      <c r="CH62" s="6">
        <f t="shared" si="78"/>
        <v>0.82938816967004358</v>
      </c>
      <c r="CI62" s="6">
        <f t="shared" si="78"/>
        <v>4.162260889425129E-2</v>
      </c>
      <c r="CJ62" s="6">
        <f t="shared" si="78"/>
        <v>-0.41632856134245388</v>
      </c>
      <c r="CK62" s="6">
        <f t="shared" si="78"/>
        <v>-0.90302757954663992</v>
      </c>
      <c r="CL62" s="6">
        <f t="shared" si="78"/>
        <v>-1.0869369190624596</v>
      </c>
      <c r="CM62" s="6">
        <f t="shared" si="78"/>
        <v>-0.92180416978985835</v>
      </c>
      <c r="CN62" s="6">
        <f t="shared" si="78"/>
        <v>-0.91736267915998648</v>
      </c>
      <c r="CO62" s="6">
        <f t="shared" si="78"/>
        <v>-0.54970192541924556</v>
      </c>
      <c r="CP62" s="6">
        <f t="shared" si="78"/>
        <v>-0.71730261454380595</v>
      </c>
      <c r="CQ62" s="6">
        <f t="shared" si="78"/>
        <v>-0.8127689160263083</v>
      </c>
      <c r="CR62" s="6">
        <f t="shared" si="78"/>
        <v>-0.87184672763110826</v>
      </c>
      <c r="CS62" s="6">
        <f t="shared" si="78"/>
        <v>-1.0398331058205392</v>
      </c>
      <c r="CT62" s="6">
        <f t="shared" si="78"/>
        <v>-0.96144599519028606</v>
      </c>
      <c r="CU62" s="6">
        <f t="shared" si="78"/>
        <v>-0.71988591351146347</v>
      </c>
      <c r="CV62" s="6">
        <f t="shared" si="78"/>
        <v>-0.53856482136642603</v>
      </c>
      <c r="CW62" s="6" t="e">
        <f t="shared" si="78"/>
        <v>#N/A</v>
      </c>
      <c r="CX62" s="6" t="e">
        <f t="shared" si="78"/>
        <v>#N/A</v>
      </c>
      <c r="CY62" s="6" t="e">
        <f t="shared" si="78"/>
        <v>#N/A</v>
      </c>
      <c r="CZ62" s="6" t="e">
        <f t="shared" si="78"/>
        <v>#N/A</v>
      </c>
      <c r="DA62" s="6" t="e">
        <f t="shared" si="78"/>
        <v>#N/A</v>
      </c>
      <c r="DB62" s="6" t="e">
        <f t="shared" si="78"/>
        <v>#N/A</v>
      </c>
      <c r="DC62" s="6" t="e">
        <f t="shared" si="78"/>
        <v>#N/A</v>
      </c>
      <c r="DD62" s="6" t="e">
        <f t="shared" si="78"/>
        <v>#N/A</v>
      </c>
      <c r="DE62" s="6" t="e">
        <f t="shared" si="78"/>
        <v>#N/A</v>
      </c>
      <c r="DF62" s="6" t="e">
        <f t="shared" si="78"/>
        <v>#N/A</v>
      </c>
      <c r="DG62" s="6" t="e">
        <f t="shared" si="78"/>
        <v>#N/A</v>
      </c>
      <c r="DH62" s="6" t="e">
        <f t="shared" si="78"/>
        <v>#N/A</v>
      </c>
      <c r="DI62" s="6" t="e">
        <f t="shared" si="78"/>
        <v>#N/A</v>
      </c>
      <c r="DJ62" s="6" t="e">
        <f t="shared" si="78"/>
        <v>#N/A</v>
      </c>
    </row>
    <row r="63" spans="1:114" s="6" customFormat="1" x14ac:dyDescent="0.25">
      <c r="A63" s="44" t="s">
        <v>288</v>
      </c>
      <c r="B63" s="6" t="s">
        <v>286</v>
      </c>
      <c r="C63" s="6" t="s">
        <v>210</v>
      </c>
      <c r="D63" s="6" t="s">
        <v>210</v>
      </c>
      <c r="E63" s="6" t="s">
        <v>210</v>
      </c>
      <c r="F63" s="6" t="s">
        <v>210</v>
      </c>
      <c r="G63" s="6" t="s">
        <v>210</v>
      </c>
      <c r="H63" s="6" t="s">
        <v>210</v>
      </c>
      <c r="I63" s="6" t="s">
        <v>210</v>
      </c>
      <c r="J63" s="6" t="s">
        <v>210</v>
      </c>
      <c r="N63" s="6">
        <f t="shared" ref="N63:Q63" si="79">AVERAGE(K58:N58)</f>
        <v>0.58252026562655179</v>
      </c>
      <c r="O63" s="6">
        <f t="shared" si="79"/>
        <v>0.58558027633794174</v>
      </c>
      <c r="P63" s="6">
        <f t="shared" si="79"/>
        <v>0.58579582951053522</v>
      </c>
      <c r="Q63" s="6">
        <f t="shared" si="79"/>
        <v>0.58699519154589785</v>
      </c>
      <c r="R63" s="6">
        <f>AVERAGE(O58:R58)</f>
        <v>0.58711342828322266</v>
      </c>
      <c r="S63" s="6">
        <f t="shared" ref="S63:CD63" si="80">AVERAGE(P58:S58)</f>
        <v>0.58401637622550173</v>
      </c>
      <c r="T63" s="6">
        <f t="shared" si="80"/>
        <v>0.57944500748680627</v>
      </c>
      <c r="U63" s="6">
        <f t="shared" si="80"/>
        <v>0.57437784456333529</v>
      </c>
      <c r="V63" s="6">
        <f t="shared" si="80"/>
        <v>0.57220500916534234</v>
      </c>
      <c r="W63" s="6">
        <f t="shared" si="80"/>
        <v>0.57086999442924713</v>
      </c>
      <c r="X63" s="6">
        <f t="shared" si="80"/>
        <v>0.5746948745226178</v>
      </c>
      <c r="Y63" s="6">
        <f t="shared" si="80"/>
        <v>0.5806926509795598</v>
      </c>
      <c r="Z63" s="6">
        <f t="shared" si="80"/>
        <v>0.58366060880861459</v>
      </c>
      <c r="AA63" s="6">
        <f t="shared" si="80"/>
        <v>0.58786129648083829</v>
      </c>
      <c r="AB63" s="6">
        <f t="shared" si="80"/>
        <v>0.59098021910736287</v>
      </c>
      <c r="AC63" s="6">
        <f t="shared" si="80"/>
        <v>0.59228336723000119</v>
      </c>
      <c r="AD63" s="6">
        <f t="shared" si="80"/>
        <v>0.59414903334507341</v>
      </c>
      <c r="AE63" s="6">
        <f t="shared" si="80"/>
        <v>0.59660003455092336</v>
      </c>
      <c r="AF63" s="6">
        <f t="shared" si="80"/>
        <v>0.59839911166073101</v>
      </c>
      <c r="AG63" s="6">
        <f t="shared" si="80"/>
        <v>0.60081559438094601</v>
      </c>
      <c r="AH63" s="6">
        <f t="shared" si="80"/>
        <v>0.60281513906175144</v>
      </c>
      <c r="AI63" s="6">
        <f t="shared" si="80"/>
        <v>0.60557970328867805</v>
      </c>
      <c r="AJ63" s="6">
        <f t="shared" si="80"/>
        <v>0.60795819507601068</v>
      </c>
      <c r="AK63" s="6">
        <f t="shared" si="80"/>
        <v>0.61265716896188971</v>
      </c>
      <c r="AL63" s="6">
        <f t="shared" si="80"/>
        <v>0.61839494116660354</v>
      </c>
      <c r="AM63" s="6">
        <f t="shared" si="80"/>
        <v>0.62329097612322149</v>
      </c>
      <c r="AN63" s="6">
        <f t="shared" si="80"/>
        <v>0.62808812546304538</v>
      </c>
      <c r="AO63" s="6">
        <f t="shared" si="80"/>
        <v>0.63148856118193675</v>
      </c>
      <c r="AP63" s="6">
        <f t="shared" si="80"/>
        <v>0.6355196375461265</v>
      </c>
      <c r="AQ63" s="6">
        <f t="shared" si="80"/>
        <v>0.63991023699062721</v>
      </c>
      <c r="AR63" s="6">
        <f t="shared" si="80"/>
        <v>0.64652976726658462</v>
      </c>
      <c r="AS63" s="6">
        <f t="shared" si="80"/>
        <v>0.6511289695970619</v>
      </c>
      <c r="AT63" s="6">
        <f t="shared" si="80"/>
        <v>0.65417946420075779</v>
      </c>
      <c r="AU63" s="6">
        <f t="shared" si="80"/>
        <v>0.65641652654799043</v>
      </c>
      <c r="AV63" s="6">
        <f t="shared" si="80"/>
        <v>0.65793685905909516</v>
      </c>
      <c r="AW63" s="6">
        <f t="shared" si="80"/>
        <v>0.65977823522666246</v>
      </c>
      <c r="AX63" s="6">
        <f t="shared" si="80"/>
        <v>0.65933812256074142</v>
      </c>
      <c r="AY63" s="6">
        <f t="shared" si="80"/>
        <v>0.65543479573082108</v>
      </c>
      <c r="AZ63" s="6">
        <f t="shared" si="80"/>
        <v>0.65112988685580542</v>
      </c>
      <c r="BA63" s="6">
        <f t="shared" si="80"/>
        <v>0.64394503488775112</v>
      </c>
      <c r="BB63" s="6">
        <f t="shared" si="80"/>
        <v>0.63515880117749068</v>
      </c>
      <c r="BC63" s="6">
        <f t="shared" si="80"/>
        <v>0.62639467455125697</v>
      </c>
      <c r="BD63" s="6">
        <f t="shared" si="80"/>
        <v>0.60936064986101401</v>
      </c>
      <c r="BE63" s="6">
        <f t="shared" si="80"/>
        <v>0.59030683556139518</v>
      </c>
      <c r="BF63" s="6">
        <f t="shared" si="80"/>
        <v>0.5671941016286014</v>
      </c>
      <c r="BG63" s="6">
        <f t="shared" si="80"/>
        <v>0.53918967391086703</v>
      </c>
      <c r="BH63" s="6">
        <f t="shared" si="80"/>
        <v>0.51380000328995734</v>
      </c>
      <c r="BI63" s="6">
        <f t="shared" si="80"/>
        <v>0.48991272511058637</v>
      </c>
      <c r="BJ63" s="6">
        <f t="shared" si="80"/>
        <v>0.47180931411074734</v>
      </c>
      <c r="BK63" s="6">
        <f t="shared" si="80"/>
        <v>0.46194194807407463</v>
      </c>
      <c r="BL63" s="6">
        <f t="shared" si="80"/>
        <v>0.45517222652285516</v>
      </c>
      <c r="BM63" s="6">
        <f t="shared" si="80"/>
        <v>0.45127215206703974</v>
      </c>
      <c r="BN63" s="6">
        <f t="shared" si="80"/>
        <v>0.44973526001400849</v>
      </c>
      <c r="BO63" s="6">
        <f t="shared" si="80"/>
        <v>0.44867049814923288</v>
      </c>
      <c r="BP63" s="6">
        <f t="shared" si="80"/>
        <v>0.44996888684754843</v>
      </c>
      <c r="BQ63" s="6">
        <f t="shared" si="80"/>
        <v>0.45247545067364953</v>
      </c>
      <c r="BR63" s="6">
        <f t="shared" si="80"/>
        <v>0.45476039189780687</v>
      </c>
      <c r="BS63" s="6">
        <f t="shared" si="80"/>
        <v>0.45688345239814881</v>
      </c>
      <c r="BT63" s="6">
        <f t="shared" si="80"/>
        <v>0.46070377787808225</v>
      </c>
      <c r="BU63" s="6">
        <f t="shared" si="80"/>
        <v>0.46277622569352189</v>
      </c>
      <c r="BV63" s="6">
        <f t="shared" si="80"/>
        <v>0.46269565360652148</v>
      </c>
      <c r="BW63" s="6">
        <f t="shared" si="80"/>
        <v>0.45892281532366941</v>
      </c>
      <c r="BX63" s="6">
        <f t="shared" si="80"/>
        <v>0.45023162072972422</v>
      </c>
      <c r="BY63" s="6">
        <f t="shared" si="80"/>
        <v>0.438425018763268</v>
      </c>
      <c r="BZ63" s="6">
        <f t="shared" si="80"/>
        <v>0.42450105059056842</v>
      </c>
      <c r="CA63" s="6">
        <f t="shared" si="80"/>
        <v>0.40639298976617788</v>
      </c>
      <c r="CB63" s="6">
        <f t="shared" si="80"/>
        <v>0.38106618831212019</v>
      </c>
      <c r="CC63" s="6">
        <f t="shared" si="80"/>
        <v>0.35575425866802335</v>
      </c>
      <c r="CD63" s="6">
        <f t="shared" si="80"/>
        <v>0.3306039953978534</v>
      </c>
      <c r="CE63" s="6">
        <f t="shared" ref="CE63:DJ63" si="81">AVERAGE(CB58:CE58)</f>
        <v>0.30910909318227708</v>
      </c>
      <c r="CF63" s="6">
        <f t="shared" si="81"/>
        <v>0.29482627162802622</v>
      </c>
      <c r="CG63" s="6">
        <f t="shared" si="81"/>
        <v>0.28410261199244524</v>
      </c>
      <c r="CH63" s="6">
        <f t="shared" si="81"/>
        <v>0.27757953703077481</v>
      </c>
      <c r="CI63" s="6">
        <f t="shared" si="81"/>
        <v>0.27881296570321379</v>
      </c>
      <c r="CJ63" s="6">
        <f t="shared" si="81"/>
        <v>0.28371946995869085</v>
      </c>
      <c r="CK63" s="6">
        <f t="shared" si="81"/>
        <v>0.29082274779562561</v>
      </c>
      <c r="CL63" s="6">
        <f t="shared" si="81"/>
        <v>0.29869497766937242</v>
      </c>
      <c r="CM63" s="6">
        <f t="shared" si="81"/>
        <v>0.30334563443581364</v>
      </c>
      <c r="CN63" s="6">
        <f t="shared" si="81"/>
        <v>0.30848971718292656</v>
      </c>
      <c r="CO63" s="6">
        <f t="shared" si="81"/>
        <v>0.31245720161367702</v>
      </c>
      <c r="CP63" s="6">
        <f t="shared" si="81"/>
        <v>0.31613800240335621</v>
      </c>
      <c r="CQ63" s="6">
        <f t="shared" si="81"/>
        <v>0.31817243102621789</v>
      </c>
      <c r="CR63" s="6">
        <f t="shared" si="81"/>
        <v>0.31596101218744466</v>
      </c>
      <c r="CS63" s="6">
        <f t="shared" si="81"/>
        <v>0.31322560977196756</v>
      </c>
      <c r="CT63" s="6">
        <f t="shared" si="81"/>
        <v>0.30928636350200395</v>
      </c>
      <c r="CU63" s="6">
        <f t="shared" si="81"/>
        <v>0.30483766387360739</v>
      </c>
      <c r="CV63" s="6">
        <f t="shared" si="81"/>
        <v>0.30329200233871945</v>
      </c>
      <c r="CW63" s="6" t="e">
        <f t="shared" si="81"/>
        <v>#N/A</v>
      </c>
      <c r="CX63" s="6" t="e">
        <f t="shared" si="81"/>
        <v>#N/A</v>
      </c>
      <c r="CY63" s="6" t="e">
        <f t="shared" si="81"/>
        <v>#N/A</v>
      </c>
      <c r="CZ63" s="6" t="e">
        <f t="shared" si="81"/>
        <v>#N/A</v>
      </c>
      <c r="DA63" s="6" t="e">
        <f t="shared" si="81"/>
        <v>#N/A</v>
      </c>
      <c r="DB63" s="6" t="e">
        <f t="shared" si="81"/>
        <v>#N/A</v>
      </c>
      <c r="DC63" s="6" t="e">
        <f t="shared" si="81"/>
        <v>#N/A</v>
      </c>
      <c r="DD63" s="6" t="e">
        <f t="shared" si="81"/>
        <v>#N/A</v>
      </c>
      <c r="DE63" s="6" t="e">
        <f t="shared" si="81"/>
        <v>#N/A</v>
      </c>
      <c r="DF63" s="6" t="e">
        <f t="shared" si="81"/>
        <v>#N/A</v>
      </c>
      <c r="DG63" s="6" t="e">
        <f t="shared" si="81"/>
        <v>#N/A</v>
      </c>
      <c r="DH63" s="6" t="e">
        <f t="shared" si="81"/>
        <v>#N/A</v>
      </c>
      <c r="DI63" s="6" t="e">
        <f t="shared" si="81"/>
        <v>#N/A</v>
      </c>
      <c r="DJ63" s="6" t="e">
        <f t="shared" si="81"/>
        <v>#N/A</v>
      </c>
    </row>
    <row r="64" spans="1:114" s="6" customFormat="1" x14ac:dyDescent="0.25">
      <c r="A64" s="45" t="s">
        <v>283</v>
      </c>
      <c r="B64" s="6" t="s">
        <v>287</v>
      </c>
      <c r="C64" s="6" t="s">
        <v>210</v>
      </c>
      <c r="D64" s="6" t="s">
        <v>210</v>
      </c>
      <c r="E64" s="6" t="s">
        <v>210</v>
      </c>
      <c r="F64" s="6" t="s">
        <v>210</v>
      </c>
      <c r="G64" s="6" t="s">
        <v>210</v>
      </c>
      <c r="H64" s="6" t="s">
        <v>210</v>
      </c>
      <c r="I64" s="6" t="s">
        <v>210</v>
      </c>
      <c r="J64" s="6" t="s">
        <v>210</v>
      </c>
      <c r="N64" s="6">
        <f t="shared" ref="N64:Q64" si="82">N62-N63</f>
        <v>0.47095405933502477</v>
      </c>
      <c r="O64" s="6">
        <f t="shared" si="82"/>
        <v>-0.12877072731830685</v>
      </c>
      <c r="P64" s="6">
        <f t="shared" si="82"/>
        <v>-0.24906580719142346</v>
      </c>
      <c r="Q64" s="6">
        <f t="shared" si="82"/>
        <v>-0.53243764956368778</v>
      </c>
      <c r="R64" s="6">
        <f>R62-R63</f>
        <v>-0.57369667917241085</v>
      </c>
      <c r="S64" s="6">
        <f t="shared" ref="S64:CD64" si="83">S62-S63</f>
        <v>-0.71205412656181244</v>
      </c>
      <c r="T64" s="6">
        <f t="shared" si="83"/>
        <v>-0.71190825385507228</v>
      </c>
      <c r="U64" s="6">
        <f t="shared" si="83"/>
        <v>-0.49259725778134034</v>
      </c>
      <c r="V64" s="6">
        <f t="shared" si="83"/>
        <v>-0.68739426273012527</v>
      </c>
      <c r="W64" s="6">
        <f t="shared" si="83"/>
        <v>-0.40951590262423254</v>
      </c>
      <c r="X64" s="6">
        <f t="shared" si="83"/>
        <v>-0.36135262082076064</v>
      </c>
      <c r="Y64" s="6">
        <f t="shared" si="83"/>
        <v>-0.6518977285877684</v>
      </c>
      <c r="Z64" s="6">
        <f t="shared" si="83"/>
        <v>-0.71182698350760587</v>
      </c>
      <c r="AA64" s="6">
        <f t="shared" si="83"/>
        <v>-0.72939168608159688</v>
      </c>
      <c r="AB64" s="6">
        <f t="shared" si="83"/>
        <v>-0.57137630909358872</v>
      </c>
      <c r="AC64" s="6">
        <f t="shared" si="83"/>
        <v>-0.59699618719535708</v>
      </c>
      <c r="AD64" s="6">
        <f t="shared" si="83"/>
        <v>-0.28018707181642249</v>
      </c>
      <c r="AE64" s="6">
        <f t="shared" si="83"/>
        <v>-0.37392577975984648</v>
      </c>
      <c r="AF64" s="6">
        <f t="shared" si="83"/>
        <v>-0.62908637479917473</v>
      </c>
      <c r="AG64" s="6">
        <f t="shared" si="83"/>
        <v>-0.65445626437390714</v>
      </c>
      <c r="AH64" s="6">
        <f t="shared" si="83"/>
        <v>-0.85703776952136868</v>
      </c>
      <c r="AI64" s="6">
        <f t="shared" si="83"/>
        <v>-1.0280975380748676</v>
      </c>
      <c r="AJ64" s="6">
        <f t="shared" si="83"/>
        <v>-0.7954818643634689</v>
      </c>
      <c r="AK64" s="6">
        <f t="shared" si="83"/>
        <v>-0.69934618117329272</v>
      </c>
      <c r="AL64" s="6">
        <f t="shared" si="83"/>
        <v>-0.55706731162647272</v>
      </c>
      <c r="AM64" s="6">
        <f t="shared" si="83"/>
        <v>-0.3264198037254829</v>
      </c>
      <c r="AN64" s="6">
        <f t="shared" si="83"/>
        <v>-0.53978041438386615</v>
      </c>
      <c r="AO64" s="6">
        <f t="shared" si="83"/>
        <v>-0.41463367528529022</v>
      </c>
      <c r="AP64" s="6">
        <f t="shared" si="83"/>
        <v>-0.25431669069694129</v>
      </c>
      <c r="AQ64" s="6">
        <f t="shared" si="83"/>
        <v>-0.47036038167029781</v>
      </c>
      <c r="AR64" s="6">
        <f t="shared" si="83"/>
        <v>-0.36779361005439259</v>
      </c>
      <c r="AS64" s="6">
        <f t="shared" si="83"/>
        <v>-0.59285307633298234</v>
      </c>
      <c r="AT64" s="6">
        <f t="shared" si="83"/>
        <v>-0.76300991213633151</v>
      </c>
      <c r="AU64" s="6">
        <f t="shared" si="83"/>
        <v>-0.25795033139779444</v>
      </c>
      <c r="AV64" s="6">
        <f t="shared" si="83"/>
        <v>-4.8566403733733665E-2</v>
      </c>
      <c r="AW64" s="6">
        <f t="shared" si="83"/>
        <v>0.24335141554645212</v>
      </c>
      <c r="AX64" s="6">
        <f t="shared" si="83"/>
        <v>0.74355833978262098</v>
      </c>
      <c r="AY64" s="6">
        <f t="shared" si="83"/>
        <v>1.036808858633832</v>
      </c>
      <c r="AZ64" s="6">
        <f t="shared" si="83"/>
        <v>1.241469387561982</v>
      </c>
      <c r="BA64" s="6">
        <f t="shared" si="83"/>
        <v>1.4787720275335754</v>
      </c>
      <c r="BB64" s="6">
        <f t="shared" si="83"/>
        <v>1.3292810927000513</v>
      </c>
      <c r="BC64" s="6">
        <f t="shared" si="83"/>
        <v>1.0092118959575873</v>
      </c>
      <c r="BD64" s="6">
        <f t="shared" si="83"/>
        <v>1.0229305731382545</v>
      </c>
      <c r="BE64" s="6">
        <f t="shared" si="83"/>
        <v>0.8271957789554738</v>
      </c>
      <c r="BF64" s="6">
        <f t="shared" si="83"/>
        <v>0.72927564396904943</v>
      </c>
      <c r="BG64" s="6">
        <f t="shared" si="83"/>
        <v>0.69448404470840752</v>
      </c>
      <c r="BH64" s="6">
        <f t="shared" si="83"/>
        <v>0.36584119454902908</v>
      </c>
      <c r="BI64" s="6">
        <f t="shared" si="83"/>
        <v>0.24603122462910887</v>
      </c>
      <c r="BJ64" s="6">
        <f t="shared" si="83"/>
        <v>-5.7006170483245855E-2</v>
      </c>
      <c r="BK64" s="6">
        <f t="shared" si="83"/>
        <v>-0.22393137671809832</v>
      </c>
      <c r="BL64" s="6">
        <f t="shared" si="83"/>
        <v>-0.45449909667841659</v>
      </c>
      <c r="BM64" s="6">
        <f t="shared" si="83"/>
        <v>-0.46810284238541244</v>
      </c>
      <c r="BN64" s="6">
        <f t="shared" si="83"/>
        <v>-0.55743147387729108</v>
      </c>
      <c r="BO64" s="6">
        <f t="shared" si="83"/>
        <v>-0.47977336886727923</v>
      </c>
      <c r="BP64" s="6">
        <f t="shared" si="83"/>
        <v>-0.48893953825167519</v>
      </c>
      <c r="BQ64" s="6">
        <f t="shared" si="83"/>
        <v>-0.56411655961684015</v>
      </c>
      <c r="BR64" s="6">
        <f t="shared" si="83"/>
        <v>-0.36023002731484433</v>
      </c>
      <c r="BS64" s="6">
        <f t="shared" si="83"/>
        <v>-0.51154243539836941</v>
      </c>
      <c r="BT64" s="6">
        <f t="shared" si="83"/>
        <v>-0.38244045809681637</v>
      </c>
      <c r="BU64" s="6">
        <f t="shared" si="83"/>
        <v>-0.28639504371672236</v>
      </c>
      <c r="BV64" s="6">
        <f t="shared" si="83"/>
        <v>-0.2556137145454323</v>
      </c>
      <c r="BW64" s="6">
        <f t="shared" si="83"/>
        <v>-8.9067297646329258E-2</v>
      </c>
      <c r="BX64" s="6">
        <f t="shared" si="83"/>
        <v>0.36683365069692075</v>
      </c>
      <c r="BY64" s="6">
        <f t="shared" si="83"/>
        <v>0.71407394405059954</v>
      </c>
      <c r="BZ64" s="6">
        <f t="shared" si="83"/>
        <v>0.84618965722202422</v>
      </c>
      <c r="CA64" s="6">
        <f t="shared" si="83"/>
        <v>1.3701158810299101</v>
      </c>
      <c r="CB64" s="6">
        <f t="shared" si="83"/>
        <v>1.8536205796788274</v>
      </c>
      <c r="CC64" s="6">
        <f t="shared" si="83"/>
        <v>2.1939959829475528</v>
      </c>
      <c r="CD64" s="6">
        <f t="shared" si="83"/>
        <v>2.5186076009336826</v>
      </c>
      <c r="CE64" s="6">
        <f t="shared" ref="CE64:DJ64" si="84">CE62-CE63</f>
        <v>2.2910520002279133</v>
      </c>
      <c r="CF64" s="6">
        <f t="shared" si="84"/>
        <v>1.6337159700233412</v>
      </c>
      <c r="CG64" s="6">
        <f t="shared" si="84"/>
        <v>1.0863123124109393</v>
      </c>
      <c r="CH64" s="6">
        <f t="shared" si="84"/>
        <v>0.55180863263926883</v>
      </c>
      <c r="CI64" s="6">
        <f t="shared" si="84"/>
        <v>-0.2371903568089625</v>
      </c>
      <c r="CJ64" s="6">
        <f t="shared" si="84"/>
        <v>-0.70004803130114479</v>
      </c>
      <c r="CK64" s="6">
        <f t="shared" si="84"/>
        <v>-1.1938503273422656</v>
      </c>
      <c r="CL64" s="6">
        <f t="shared" si="84"/>
        <v>-1.385631896731832</v>
      </c>
      <c r="CM64" s="6">
        <f t="shared" si="84"/>
        <v>-1.2251498042256719</v>
      </c>
      <c r="CN64" s="6">
        <f t="shared" si="84"/>
        <v>-1.2258523963429131</v>
      </c>
      <c r="CO64" s="6">
        <f t="shared" si="84"/>
        <v>-0.86215912703292252</v>
      </c>
      <c r="CP64" s="6">
        <f t="shared" si="84"/>
        <v>-1.0334406169471622</v>
      </c>
      <c r="CQ64" s="6">
        <f t="shared" si="84"/>
        <v>-1.1309413470525262</v>
      </c>
      <c r="CR64" s="6">
        <f t="shared" si="84"/>
        <v>-1.1878077398185529</v>
      </c>
      <c r="CS64" s="6">
        <f t="shared" si="84"/>
        <v>-1.3530587155925069</v>
      </c>
      <c r="CT64" s="6">
        <f t="shared" si="84"/>
        <v>-1.2707323586922901</v>
      </c>
      <c r="CU64" s="6">
        <f t="shared" si="84"/>
        <v>-1.0247235773850709</v>
      </c>
      <c r="CV64" s="6">
        <f t="shared" si="84"/>
        <v>-0.84185682370514547</v>
      </c>
      <c r="CW64" s="6" t="e">
        <f t="shared" si="84"/>
        <v>#N/A</v>
      </c>
      <c r="CX64" s="6" t="e">
        <f t="shared" si="84"/>
        <v>#N/A</v>
      </c>
      <c r="CY64" s="6" t="e">
        <f t="shared" si="84"/>
        <v>#N/A</v>
      </c>
      <c r="CZ64" s="6" t="e">
        <f t="shared" si="84"/>
        <v>#N/A</v>
      </c>
      <c r="DA64" s="6" t="e">
        <f t="shared" si="84"/>
        <v>#N/A</v>
      </c>
      <c r="DB64" s="6" t="e">
        <f t="shared" si="84"/>
        <v>#N/A</v>
      </c>
      <c r="DC64" s="6" t="e">
        <f t="shared" si="84"/>
        <v>#N/A</v>
      </c>
      <c r="DD64" s="6" t="e">
        <f t="shared" si="84"/>
        <v>#N/A</v>
      </c>
      <c r="DE64" s="6" t="e">
        <f t="shared" si="84"/>
        <v>#N/A</v>
      </c>
      <c r="DF64" s="6" t="e">
        <f t="shared" si="84"/>
        <v>#N/A</v>
      </c>
      <c r="DG64" s="6" t="e">
        <f t="shared" si="84"/>
        <v>#N/A</v>
      </c>
      <c r="DH64" s="6" t="e">
        <f t="shared" si="84"/>
        <v>#N/A</v>
      </c>
      <c r="DI64" s="6" t="e">
        <f t="shared" si="84"/>
        <v>#N/A</v>
      </c>
      <c r="DJ64" s="6" t="e">
        <f t="shared" si="84"/>
        <v>#N/A</v>
      </c>
    </row>
    <row r="65" spans="1:110" s="9" customFormat="1" x14ac:dyDescent="0.25">
      <c r="A65" s="47"/>
    </row>
    <row r="66" spans="1:110" s="9" customFormat="1" x14ac:dyDescent="0.25">
      <c r="A66" s="47"/>
    </row>
    <row r="67" spans="1:110" s="9" customFormat="1" x14ac:dyDescent="0.25">
      <c r="A67" s="47"/>
      <c r="B67" s="51"/>
      <c r="C67" s="15"/>
      <c r="D67" s="15"/>
      <c r="E67" s="15"/>
      <c r="F67" s="15"/>
      <c r="G67" s="15"/>
      <c r="H67" s="15"/>
      <c r="I67" s="15"/>
      <c r="J67" s="15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</row>
    <row r="68" spans="1:110" x14ac:dyDescent="0.25">
      <c r="A68" s="14" t="s">
        <v>247</v>
      </c>
    </row>
    <row r="69" spans="1:110" x14ac:dyDescent="0.25">
      <c r="B69" s="33" t="s">
        <v>246</v>
      </c>
      <c r="C69" s="33"/>
      <c r="D69" s="33"/>
      <c r="E69" s="33"/>
      <c r="F69" s="33"/>
      <c r="G69" s="33"/>
      <c r="H69" s="33"/>
      <c r="I69" s="33"/>
      <c r="J69" s="33"/>
      <c r="K69" s="34">
        <v>1.8526963765439053</v>
      </c>
      <c r="L69" s="34">
        <v>0.73217295952756656</v>
      </c>
      <c r="M69" s="34">
        <v>1.3122732987367953</v>
      </c>
      <c r="N69" s="34">
        <v>0.31697432568435657</v>
      </c>
      <c r="O69" s="34">
        <v>-0.53437705431064497</v>
      </c>
      <c r="P69" s="34">
        <v>0.25167446552971012</v>
      </c>
      <c r="Q69" s="34">
        <v>0.1414069696272906</v>
      </c>
      <c r="R69" s="34">
        <v>0.19417176176220932</v>
      </c>
      <c r="S69" s="34">
        <v>-1.0999549756303293</v>
      </c>
      <c r="T69" s="34">
        <v>0.23399858103789162</v>
      </c>
      <c r="U69" s="34">
        <v>1.0406433576206802</v>
      </c>
      <c r="V69" s="34">
        <v>-0.63542939318744818</v>
      </c>
      <c r="W69" s="34">
        <v>6.0211182330406898E-3</v>
      </c>
      <c r="X69" s="34">
        <v>0.44193624265393416</v>
      </c>
      <c r="Y69" s="34">
        <v>-9.7762054147740807E-2</v>
      </c>
      <c r="Z69" s="34">
        <v>-0.86306171287877531</v>
      </c>
      <c r="AA69" s="34">
        <v>-4.7236301806352798E-2</v>
      </c>
      <c r="AB69" s="34">
        <v>1.0866855869284029</v>
      </c>
      <c r="AC69" s="34">
        <v>-0.19501271301428974</v>
      </c>
      <c r="AD69" s="34">
        <v>0.41143228438863733</v>
      </c>
      <c r="AE69" s="34">
        <v>-0.41259021917550576</v>
      </c>
      <c r="AF69" s="34">
        <v>7.3056521278751618E-2</v>
      </c>
      <c r="AG69" s="34">
        <v>-0.28684982955605881</v>
      </c>
      <c r="AH69" s="34">
        <v>-0.39065614356984701</v>
      </c>
      <c r="AI69" s="34">
        <v>-1.0857860058285507</v>
      </c>
      <c r="AJ69" s="34">
        <v>1.0132682342362223</v>
      </c>
      <c r="AK69" s="34">
        <v>0.1169709612607116</v>
      </c>
      <c r="AL69" s="34">
        <v>0.20119048994496519</v>
      </c>
      <c r="AM69" s="34">
        <v>-0.14287453687263607</v>
      </c>
      <c r="AN69" s="34">
        <v>0.17928889915535812</v>
      </c>
      <c r="AO69" s="34">
        <v>0.63090222927032846</v>
      </c>
      <c r="AP69" s="34">
        <v>0.85857157689358654</v>
      </c>
      <c r="AQ69" s="34">
        <v>-0.99026561063503937</v>
      </c>
      <c r="AR69" s="34">
        <v>0.61525105398558866</v>
      </c>
      <c r="AS69" s="34">
        <v>-0.2512173529204153</v>
      </c>
      <c r="AT69" s="34">
        <v>0.18986846900508431</v>
      </c>
      <c r="AU69" s="34">
        <v>1.0383893959011037</v>
      </c>
      <c r="AV69" s="34">
        <v>1.4588620036310977</v>
      </c>
      <c r="AW69" s="34">
        <v>0.92433092441289022</v>
      </c>
      <c r="AX69" s="34">
        <v>2.1891926971535032</v>
      </c>
      <c r="AY69" s="34">
        <v>2.1969884369290664</v>
      </c>
      <c r="AZ69" s="34">
        <v>2.260486613792029</v>
      </c>
      <c r="BA69" s="34">
        <v>1.844705642828381</v>
      </c>
      <c r="BB69" s="34">
        <v>1.5562280255545269</v>
      </c>
      <c r="BC69" s="34">
        <v>0.88116329945828076</v>
      </c>
      <c r="BD69" s="34">
        <v>2.2470660843262493</v>
      </c>
      <c r="BE69" s="34">
        <v>0.98550793971251505</v>
      </c>
      <c r="BF69" s="34">
        <v>1.0719272757908285</v>
      </c>
      <c r="BG69" s="34">
        <v>0.6301513990084604</v>
      </c>
      <c r="BH69" s="34">
        <v>0.83111900547831896</v>
      </c>
      <c r="BI69" s="34">
        <v>0.41073075413275018</v>
      </c>
      <c r="BJ69" s="34">
        <v>-0.21261408281080407</v>
      </c>
      <c r="BK69" s="34">
        <v>-7.6984456698715065E-2</v>
      </c>
      <c r="BL69" s="34">
        <v>-0.11818531794231185</v>
      </c>
      <c r="BM69" s="34">
        <v>0.34061074411568393</v>
      </c>
      <c r="BN69" s="34">
        <v>-0.5763035031798085</v>
      </c>
      <c r="BO69" s="34">
        <v>0.22913236477092869</v>
      </c>
      <c r="BP69" s="34">
        <v>-0.14979168400019555</v>
      </c>
      <c r="BQ69" s="34">
        <v>4.9782102791206054E-2</v>
      </c>
      <c r="BR69" s="34">
        <v>0.24863396894936418</v>
      </c>
      <c r="BS69" s="34">
        <v>-0.36750628200204644</v>
      </c>
      <c r="BT69" s="34">
        <v>0.38202282403848453</v>
      </c>
      <c r="BU69" s="34">
        <v>0.44239109102511393</v>
      </c>
      <c r="BV69" s="34">
        <v>0.37128461343583197</v>
      </c>
      <c r="BW69" s="34">
        <v>0.28344762634511333</v>
      </c>
      <c r="BX69" s="34">
        <v>2.1707212994634175</v>
      </c>
      <c r="BY69" s="34">
        <v>1.78401507714846</v>
      </c>
      <c r="BZ69" s="34">
        <v>0.84419655265365079</v>
      </c>
      <c r="CA69" s="34">
        <v>2.3069656330320263</v>
      </c>
      <c r="CB69" s="34">
        <v>4.0036315155094346</v>
      </c>
      <c r="CC69" s="34">
        <v>3.0443536636312944</v>
      </c>
      <c r="CD69" s="34">
        <v>2.0420192235483494</v>
      </c>
      <c r="CE69" s="34">
        <v>1.3106380394919896</v>
      </c>
      <c r="CF69" s="34">
        <v>1.3170722658770999</v>
      </c>
      <c r="CG69" s="34">
        <v>0.81184352445490893</v>
      </c>
      <c r="CH69" s="34">
        <v>-0.12211072899222453</v>
      </c>
      <c r="CI69" s="34">
        <v>-1.8403753997960413</v>
      </c>
      <c r="CJ69" s="34">
        <v>-0.51468259043431053</v>
      </c>
      <c r="CK69" s="34">
        <v>-1.134914619097789</v>
      </c>
      <c r="CL69" s="34">
        <v>-0.85769299263890342</v>
      </c>
      <c r="CM69" s="34">
        <v>-1.1798630284986382</v>
      </c>
      <c r="CN69" s="34">
        <v>-0.49693772974950889</v>
      </c>
      <c r="CO69" s="34">
        <v>0.33571979483839554</v>
      </c>
      <c r="CP69" s="34">
        <v>-1.5281002384772739</v>
      </c>
      <c r="CQ69" s="34">
        <v>-1.5617249583693196</v>
      </c>
      <c r="CR69" s="34">
        <v>-0.73324249200017932</v>
      </c>
      <c r="CS69" s="34">
        <v>-0.33619456077687837</v>
      </c>
      <c r="CT69" s="34">
        <v>-1.2145770829448956</v>
      </c>
      <c r="CU69" s="34">
        <v>-0.59545548286508665</v>
      </c>
      <c r="CV69" s="34">
        <v>-7.9655473488667305E-3</v>
      </c>
    </row>
    <row r="70" spans="1:110" x14ac:dyDescent="0.25">
      <c r="B70" s="35" t="s">
        <v>248</v>
      </c>
      <c r="D70">
        <v>0.61096106794016314</v>
      </c>
      <c r="E70">
        <v>0.61455427338809732</v>
      </c>
      <c r="F70">
        <v>0.60091198592270634</v>
      </c>
      <c r="G70">
        <v>0.61161298629431848</v>
      </c>
      <c r="H70">
        <v>0.60251549056013776</v>
      </c>
      <c r="I70">
        <v>0.58456914067232935</v>
      </c>
      <c r="J70">
        <v>0.58537139831215013</v>
      </c>
      <c r="K70">
        <v>0.56836968743174565</v>
      </c>
      <c r="L70">
        <v>0.58230651637342268</v>
      </c>
      <c r="M70">
        <v>0.58229521806956708</v>
      </c>
      <c r="N70">
        <v>0.58588917066502877</v>
      </c>
      <c r="O70">
        <v>0.58291333720065786</v>
      </c>
      <c r="P70">
        <v>0.58758733500873572</v>
      </c>
      <c r="Q70">
        <v>0.58036560146708371</v>
      </c>
      <c r="R70">
        <v>0.58229663632773765</v>
      </c>
      <c r="S70">
        <v>0.57191800269095106</v>
      </c>
      <c r="T70">
        <v>0.56447645777737854</v>
      </c>
      <c r="U70">
        <v>0.56531331367615911</v>
      </c>
      <c r="V70">
        <v>0.57548927527795157</v>
      </c>
      <c r="W70">
        <v>0.56933793949079436</v>
      </c>
      <c r="X70">
        <v>0.58145881110828523</v>
      </c>
      <c r="Y70">
        <v>0.58634520659286249</v>
      </c>
      <c r="Z70">
        <v>0.58979926605254129</v>
      </c>
      <c r="AA70">
        <v>0.58492716780763043</v>
      </c>
      <c r="AB70">
        <v>0.59477086486579644</v>
      </c>
      <c r="AC70">
        <v>0.59256820838744095</v>
      </c>
      <c r="AD70">
        <v>0.59098757963531767</v>
      </c>
      <c r="AE70">
        <v>0.59856211690361094</v>
      </c>
      <c r="AF70">
        <v>0.59723770271762677</v>
      </c>
      <c r="AG70">
        <v>0.60317322175452104</v>
      </c>
      <c r="AH70">
        <v>0.60476443833368743</v>
      </c>
      <c r="AI70">
        <v>0.61108084042308963</v>
      </c>
      <c r="AJ70">
        <v>0.60968595556508987</v>
      </c>
      <c r="AK70">
        <v>0.61823234447398734</v>
      </c>
      <c r="AL70">
        <v>0.62461998559596044</v>
      </c>
      <c r="AM70">
        <v>0.62950095765269143</v>
      </c>
      <c r="AN70">
        <v>0.63028680728001496</v>
      </c>
      <c r="AO70">
        <v>0.63399638300029826</v>
      </c>
      <c r="AP70">
        <v>0.64403628231279653</v>
      </c>
      <c r="AQ70">
        <v>0.64652353209180224</v>
      </c>
      <c r="AR70">
        <v>0.65623446262978113</v>
      </c>
      <c r="AS70">
        <v>0.65258947981351467</v>
      </c>
      <c r="AT70">
        <v>0.65930286328609866</v>
      </c>
      <c r="AU70">
        <v>0.66031351498985769</v>
      </c>
      <c r="AV70">
        <v>0.66710597979090014</v>
      </c>
      <c r="AW70">
        <v>0.66290141002338798</v>
      </c>
      <c r="AX70">
        <v>0.6592343972307142</v>
      </c>
      <c r="AY70">
        <v>0.64878734607970867</v>
      </c>
      <c r="AZ70">
        <v>0.65093698070998673</v>
      </c>
      <c r="BA70">
        <v>0.63758400687024541</v>
      </c>
      <c r="BB70">
        <v>0.62269304093277489</v>
      </c>
      <c r="BC70">
        <v>0.61234291345001801</v>
      </c>
      <c r="BD70">
        <v>0.58673141877376234</v>
      </c>
      <c r="BE70">
        <v>0.56173302945436243</v>
      </c>
      <c r="BF70">
        <v>0.53169661784745825</v>
      </c>
      <c r="BG70">
        <v>0.4970222024077075</v>
      </c>
      <c r="BH70">
        <v>0.47953085432708559</v>
      </c>
      <c r="BI70">
        <v>0.47158828652056828</v>
      </c>
      <c r="BJ70">
        <v>0.45791093289323148</v>
      </c>
      <c r="BK70">
        <v>0.46292630377868921</v>
      </c>
      <c r="BL70">
        <v>0.45330137835999385</v>
      </c>
      <c r="BM70">
        <v>0.45006246470914107</v>
      </c>
      <c r="BN70">
        <v>0.45427409856730422</v>
      </c>
      <c r="BO70">
        <v>0.45451799162971579</v>
      </c>
      <c r="BP70">
        <v>0.46256627817678631</v>
      </c>
      <c r="BQ70">
        <v>0.46149328028842923</v>
      </c>
      <c r="BR70">
        <v>0.46473369652584817</v>
      </c>
      <c r="BS70">
        <v>0.46279208262395599</v>
      </c>
      <c r="BT70">
        <v>0.47812542080026582</v>
      </c>
      <c r="BU70">
        <v>0.47169068805424264</v>
      </c>
      <c r="BV70">
        <v>0.47105387535494436</v>
      </c>
      <c r="BW70">
        <v>0.45542230595719019</v>
      </c>
      <c r="BX70">
        <v>0.44647392503140149</v>
      </c>
      <c r="BY70">
        <v>0.42708478867516309</v>
      </c>
      <c r="BZ70">
        <v>0.41786879448027675</v>
      </c>
      <c r="CA70">
        <v>0.384531903130368</v>
      </c>
      <c r="CB70">
        <v>0.34660482553600291</v>
      </c>
      <c r="CC70">
        <v>0.32958255227297018</v>
      </c>
      <c r="CD70">
        <v>0.31321097339481091</v>
      </c>
      <c r="CE70">
        <v>0.29247047861879594</v>
      </c>
      <c r="CF70">
        <v>0.29046994992651809</v>
      </c>
      <c r="CG70">
        <v>0.28412889080533871</v>
      </c>
      <c r="CH70">
        <v>0.28660340161816394</v>
      </c>
      <c r="CI70">
        <v>0.30283354978599619</v>
      </c>
      <c r="CJ70">
        <v>0.30396835530729927</v>
      </c>
      <c r="CK70">
        <v>0.31178689945159149</v>
      </c>
      <c r="CL70">
        <v>0.31772579037995824</v>
      </c>
      <c r="CM70">
        <v>0.31594919097196905</v>
      </c>
      <c r="CN70">
        <v>0.32684606982251302</v>
      </c>
      <c r="CO70">
        <v>0.32241508603838753</v>
      </c>
      <c r="CP70">
        <v>0.32527593282980982</v>
      </c>
      <c r="CQ70">
        <v>0.32403741785101781</v>
      </c>
      <c r="CR70">
        <v>0.31726844191370235</v>
      </c>
      <c r="CS70">
        <v>0.31903176479898943</v>
      </c>
      <c r="CT70">
        <v>0.31873272334120489</v>
      </c>
      <c r="CU70">
        <v>0.31685008570126388</v>
      </c>
      <c r="CV70">
        <v>0.31576482199634465</v>
      </c>
    </row>
    <row r="71" spans="1:110" x14ac:dyDescent="0.25">
      <c r="B71" s="35" t="s">
        <v>249</v>
      </c>
      <c r="D71">
        <v>0.32973450125619608</v>
      </c>
      <c r="E71">
        <v>2.0563375566974074E-2</v>
      </c>
      <c r="F71">
        <v>-0.69945434944854468</v>
      </c>
      <c r="G71">
        <v>-0.40073713744957085</v>
      </c>
      <c r="H71">
        <v>0.65902327040909026</v>
      </c>
      <c r="I71">
        <v>0.40099290318380099</v>
      </c>
      <c r="J71">
        <v>0.37699729834040913</v>
      </c>
      <c r="K71">
        <v>0.99871004729826562</v>
      </c>
      <c r="L71">
        <v>0.93578391424272822</v>
      </c>
      <c r="M71">
        <v>0.80417263527563421</v>
      </c>
      <c r="N71">
        <v>0.84371669323616494</v>
      </c>
      <c r="O71">
        <v>0.16250597228858099</v>
      </c>
      <c r="P71">
        <v>0.48066150973592958</v>
      </c>
      <c r="Q71">
        <v>0.39852992854632774</v>
      </c>
      <c r="R71">
        <v>1.0719909620231165</v>
      </c>
      <c r="S71">
        <v>0.78563303378455229</v>
      </c>
      <c r="T71">
        <v>1.0781273208805684</v>
      </c>
      <c r="U71">
        <v>0.45967702000055022</v>
      </c>
      <c r="V71">
        <v>0.89118235110101607</v>
      </c>
      <c r="W71">
        <v>0.26667914989233216</v>
      </c>
      <c r="X71">
        <v>0.26718619537990534</v>
      </c>
      <c r="Y71">
        <v>0.66991018948309644</v>
      </c>
      <c r="Z71">
        <v>0.54839031985985853</v>
      </c>
      <c r="AA71">
        <v>0.50392845695236876</v>
      </c>
      <c r="AB71">
        <v>1.3435633654711079</v>
      </c>
      <c r="AC71">
        <v>0.68501519568318547</v>
      </c>
      <c r="AD71">
        <v>0.79080156881970831</v>
      </c>
      <c r="AE71">
        <v>0.56851974755945989</v>
      </c>
      <c r="AF71">
        <v>1.1306268670927506</v>
      </c>
      <c r="AG71">
        <v>0.94381833276815696</v>
      </c>
      <c r="AH71">
        <v>0.55631514761039147</v>
      </c>
      <c r="AI71">
        <v>0.71567880022302388</v>
      </c>
      <c r="AJ71">
        <v>0.68732690641978911</v>
      </c>
      <c r="AK71">
        <v>0.94537005125240403</v>
      </c>
      <c r="AL71">
        <v>1.1929831082927895</v>
      </c>
      <c r="AM71">
        <v>0.5676528303505366</v>
      </c>
      <c r="AN71">
        <v>0.58544950302209142</v>
      </c>
      <c r="AO71">
        <v>0.90916291723344145</v>
      </c>
      <c r="AP71">
        <v>1.2721415112795118</v>
      </c>
      <c r="AQ71">
        <v>0.21569800828119803</v>
      </c>
      <c r="AR71">
        <v>1.3958508623267869</v>
      </c>
      <c r="AS71">
        <v>8.8968992926845888E-2</v>
      </c>
      <c r="AT71">
        <v>0.40970706934172668</v>
      </c>
      <c r="AU71">
        <v>-0.19628639362890679</v>
      </c>
      <c r="AV71">
        <v>0.38208524852256837</v>
      </c>
      <c r="AW71">
        <v>-0.23933862234922543</v>
      </c>
      <c r="AX71">
        <v>0.20320973729968517</v>
      </c>
      <c r="AY71">
        <v>0.69119359330174845</v>
      </c>
      <c r="AZ71">
        <v>0.41592150926677995</v>
      </c>
      <c r="BA71">
        <v>0.38054651205326118</v>
      </c>
      <c r="BB71">
        <v>5.7289505395439005E-2</v>
      </c>
      <c r="BC71">
        <v>0.40531259568796274</v>
      </c>
      <c r="BD71">
        <v>0.73698364217593781</v>
      </c>
      <c r="BE71">
        <v>1.3452654629882066</v>
      </c>
      <c r="BF71">
        <v>0.92126175258707443</v>
      </c>
      <c r="BG71">
        <v>0.43935667862703948</v>
      </c>
      <c r="BH71">
        <v>0.5763321210503487</v>
      </c>
      <c r="BI71">
        <v>0.71184921273416857</v>
      </c>
      <c r="BJ71">
        <v>0.67403801838660382</v>
      </c>
      <c r="BK71">
        <v>0.82192291159191844</v>
      </c>
      <c r="BL71">
        <v>0.4002450502196867</v>
      </c>
      <c r="BM71">
        <v>0.6472109818792825</v>
      </c>
      <c r="BN71">
        <v>0.43919002832174714</v>
      </c>
      <c r="BO71">
        <v>0.93055912596401036</v>
      </c>
      <c r="BP71">
        <v>0.22790408018228575</v>
      </c>
      <c r="BQ71">
        <v>7.6253279033029475E-2</v>
      </c>
      <c r="BR71">
        <v>0.61094151058705115</v>
      </c>
      <c r="BS71">
        <v>3.8255701529886825E-2</v>
      </c>
      <c r="BT71">
        <v>0.59581541747463673</v>
      </c>
      <c r="BU71">
        <v>0.52091205979628774</v>
      </c>
      <c r="BV71">
        <v>0.27138650761511907</v>
      </c>
      <c r="BW71">
        <v>-0.52680639823496977</v>
      </c>
      <c r="BX71">
        <v>0.39865288647705277</v>
      </c>
      <c r="BY71">
        <v>-0.38266792682103556</v>
      </c>
      <c r="BZ71">
        <v>-1.688228794718049</v>
      </c>
      <c r="CA71">
        <v>-1.131855201753964</v>
      </c>
      <c r="CB71">
        <v>-0.10551380362766705</v>
      </c>
      <c r="CC71">
        <v>0.27980042397701599</v>
      </c>
      <c r="CD71">
        <v>0.84390055686487153</v>
      </c>
      <c r="CE71">
        <v>0.36435657158548723</v>
      </c>
      <c r="CF71">
        <v>0.83299139710239689</v>
      </c>
      <c r="CG71">
        <v>0.57695485136278768</v>
      </c>
      <c r="CH71">
        <v>0.53040969072301869</v>
      </c>
      <c r="CI71">
        <v>-0.31360717521765963</v>
      </c>
      <c r="CJ71">
        <v>0.60019555858882823</v>
      </c>
      <c r="CK71">
        <v>0.16474073307504741</v>
      </c>
      <c r="CL71">
        <v>0.93752397816142841</v>
      </c>
      <c r="CM71">
        <v>0.46048665530588584</v>
      </c>
      <c r="CN71">
        <v>0.31748315733400179</v>
      </c>
      <c r="CO71">
        <v>0.49135740336881084</v>
      </c>
      <c r="CP71">
        <v>1.9611037009263074E-2</v>
      </c>
      <c r="CQ71">
        <v>0.52183193020052043</v>
      </c>
      <c r="CR71">
        <v>0.34204842931937174</v>
      </c>
      <c r="CS71">
        <v>0.85087128140945412</v>
      </c>
      <c r="CT71">
        <v>0.65441285420482087</v>
      </c>
      <c r="CU71">
        <v>-0.38643600358349484</v>
      </c>
      <c r="CV71">
        <v>0.77354024876789484</v>
      </c>
    </row>
    <row r="72" spans="1:110" x14ac:dyDescent="0.25">
      <c r="B72" s="35" t="s">
        <v>289</v>
      </c>
      <c r="N72" s="11">
        <v>1.053529240123156</v>
      </c>
      <c r="O72" s="11">
        <v>0.45676088240951829</v>
      </c>
      <c r="P72" s="11">
        <v>0.33663625891005428</v>
      </c>
      <c r="Q72" s="11">
        <v>4.3919676632678081E-2</v>
      </c>
      <c r="R72" s="11">
        <v>1.3219035652141269E-2</v>
      </c>
      <c r="S72" s="11">
        <v>-0.1281754446777798</v>
      </c>
      <c r="T72" s="11">
        <v>-0.13259441580073444</v>
      </c>
      <c r="U72" s="11">
        <v>9.2214681197612947E-2</v>
      </c>
      <c r="V72" s="11">
        <v>-0.11518560753980142</v>
      </c>
      <c r="W72" s="11">
        <v>0.16130841592604106</v>
      </c>
      <c r="X72" s="11">
        <v>0.21329283133005172</v>
      </c>
      <c r="Y72" s="11">
        <v>-7.1308521612053519E-2</v>
      </c>
      <c r="Z72" s="11">
        <v>-0.12821660153488532</v>
      </c>
      <c r="AA72" s="11">
        <v>-0.14153095654473369</v>
      </c>
      <c r="AB72" s="11">
        <v>1.9656379523883494E-2</v>
      </c>
      <c r="AC72" s="11">
        <v>-4.6562851927537258E-3</v>
      </c>
      <c r="AD72" s="11">
        <v>0.31396721412409939</v>
      </c>
      <c r="AE72" s="11">
        <v>0.22262873478181117</v>
      </c>
      <c r="AF72" s="11">
        <v>-3.0778531630601638E-2</v>
      </c>
      <c r="AG72" s="11">
        <v>-5.3737810766043906E-2</v>
      </c>
      <c r="AH72" s="11">
        <v>-0.25425991775566498</v>
      </c>
      <c r="AI72" s="11">
        <v>-0.42255886441892621</v>
      </c>
      <c r="AJ72" s="11">
        <v>-0.18750593617955857</v>
      </c>
      <c r="AK72" s="11">
        <v>-8.6550738475365957E-2</v>
      </c>
      <c r="AL72" s="11">
        <v>6.1410919903337094E-2</v>
      </c>
      <c r="AM72" s="11">
        <v>0.29713878714231573</v>
      </c>
      <c r="AN72" s="11">
        <v>8.864395337209971E-2</v>
      </c>
      <c r="AO72" s="11">
        <v>0.21712677037450392</v>
      </c>
      <c r="AP72" s="11">
        <v>0.3814720421116593</v>
      </c>
      <c r="AQ72" s="11">
        <v>0.16962427367105848</v>
      </c>
      <c r="AR72" s="11">
        <v>0.27861481237861607</v>
      </c>
      <c r="AS72" s="11">
        <v>5.8084916830930131E-2</v>
      </c>
      <c r="AT72" s="11">
        <v>-0.10909086014119544</v>
      </c>
      <c r="AU72" s="11">
        <v>0.39807289149284031</v>
      </c>
      <c r="AV72" s="11">
        <v>0.60897562890421764</v>
      </c>
      <c r="AW72" s="11">
        <v>0.90286269823754395</v>
      </c>
      <c r="AX72" s="11">
        <v>1.4026937552746488</v>
      </c>
      <c r="AY72" s="11">
        <v>1.6923435155316393</v>
      </c>
      <c r="AZ72" s="11">
        <v>1.8927496680718723</v>
      </c>
      <c r="BA72" s="11">
        <v>2.1228433476757447</v>
      </c>
      <c r="BB72" s="11">
        <v>1.9646021797760009</v>
      </c>
      <c r="BC72" s="11">
        <v>1.6356458954083046</v>
      </c>
      <c r="BD72" s="11">
        <v>1.6322907630418595</v>
      </c>
      <c r="BE72" s="11">
        <v>1.417491337262893</v>
      </c>
      <c r="BF72" s="11">
        <v>1.2964161498219684</v>
      </c>
      <c r="BG72" s="11">
        <v>1.2336631747095133</v>
      </c>
      <c r="BH72" s="11">
        <v>0.87967640499753064</v>
      </c>
      <c r="BI72" s="11">
        <v>0.7359821086025895</v>
      </c>
      <c r="BJ72" s="11">
        <v>0.41484676895218137</v>
      </c>
      <c r="BK72" s="11">
        <v>0.23806280502538751</v>
      </c>
      <c r="BL72" s="11">
        <v>7.3672417022979664E-4</v>
      </c>
      <c r="BM72" s="11">
        <v>-1.6793278334036765E-2</v>
      </c>
      <c r="BN72" s="11">
        <v>-0.10771563342628787</v>
      </c>
      <c r="BO72" s="11">
        <v>-3.1186428058876933E-2</v>
      </c>
      <c r="BP72" s="11">
        <v>-3.9088019573347857E-2</v>
      </c>
      <c r="BQ72" s="11">
        <v>-0.11179517990446733</v>
      </c>
      <c r="BR72" s="11">
        <v>9.443918812782584E-2</v>
      </c>
      <c r="BS72" s="11">
        <v>-5.472047356541794E-2</v>
      </c>
      <c r="BT72" s="11">
        <v>7.8233153444252079E-2</v>
      </c>
      <c r="BU72" s="11">
        <v>0.17638540050272905</v>
      </c>
      <c r="BV72" s="11">
        <v>0.207048061624346</v>
      </c>
      <c r="BW72" s="11">
        <v>0.36978653871113598</v>
      </c>
      <c r="BX72" s="11">
        <v>0.8169611575673692</v>
      </c>
      <c r="BY72" s="11">
        <v>1.1523671540982057</v>
      </c>
      <c r="BZ72" s="11">
        <v>1.2705951389026604</v>
      </c>
      <c r="CA72" s="11">
        <v>1.7764746405743885</v>
      </c>
      <c r="CB72" s="11">
        <v>2.2347021945858927</v>
      </c>
      <c r="CC72" s="11">
        <v>2.5497868412066014</v>
      </c>
      <c r="CD72" s="11">
        <v>2.8492425089302764</v>
      </c>
      <c r="CE72" s="11">
        <v>2.600160610545267</v>
      </c>
      <c r="CF72" s="11">
        <v>1.9285207981371832</v>
      </c>
      <c r="CG72" s="11">
        <v>1.3703932633430869</v>
      </c>
      <c r="CH72" s="11">
        <v>0.82936077520794349</v>
      </c>
      <c r="CI72" s="11">
        <v>4.1607415385935764E-2</v>
      </c>
      <c r="CJ72" s="11">
        <v>-0.41633129869191687</v>
      </c>
      <c r="CK72" s="11">
        <v>-0.90302083458009141</v>
      </c>
      <c r="CL72" s="11">
        <v>-1.0869164004917611</v>
      </c>
      <c r="CM72" s="11">
        <v>-0.92178830766741027</v>
      </c>
      <c r="CN72" s="11">
        <v>-0.91735209249620986</v>
      </c>
      <c r="CO72" s="11">
        <v>-0.54969348901216375</v>
      </c>
      <c r="CP72" s="11">
        <v>-0.71729530047175638</v>
      </c>
      <c r="CQ72" s="11">
        <v>-0.81276078293942677</v>
      </c>
      <c r="CR72" s="11">
        <v>-0.87183697350209444</v>
      </c>
      <c r="CS72" s="11">
        <v>-1.0398155624059129</v>
      </c>
      <c r="CT72" s="11">
        <v>-0.96143477352281814</v>
      </c>
      <c r="CU72" s="11">
        <v>-0.71986740464675991</v>
      </c>
      <c r="CV72" s="11">
        <v>-0.53854816848393183</v>
      </c>
    </row>
    <row r="73" spans="1:110" x14ac:dyDescent="0.25">
      <c r="B73" s="35" t="s">
        <v>290</v>
      </c>
    </row>
    <row r="74" spans="1:110" x14ac:dyDescent="0.25">
      <c r="B74" s="33" t="s">
        <v>250</v>
      </c>
      <c r="G74" s="36">
        <v>-1.1100000000000001</v>
      </c>
      <c r="H74" s="36">
        <v>0.31</v>
      </c>
      <c r="I74" s="36">
        <v>-0.46</v>
      </c>
      <c r="J74" s="36">
        <v>-0.27</v>
      </c>
      <c r="K74" s="36">
        <v>0</v>
      </c>
      <c r="L74" s="36">
        <v>-0.14000000000000001</v>
      </c>
      <c r="M74" s="36">
        <v>0.31</v>
      </c>
      <c r="N74" s="36">
        <v>-7.0000000000000007E-2</v>
      </c>
      <c r="O74" s="36">
        <v>-1.17</v>
      </c>
      <c r="P74" s="36">
        <v>0.14000000000000001</v>
      </c>
      <c r="Q74" s="36">
        <v>0</v>
      </c>
      <c r="R74" s="36">
        <v>0.34</v>
      </c>
      <c r="S74" s="36">
        <v>-1.47</v>
      </c>
      <c r="T74" s="36">
        <v>-0.23</v>
      </c>
      <c r="U74" s="36">
        <v>1.45</v>
      </c>
      <c r="V74" s="36">
        <v>-0.69</v>
      </c>
      <c r="W74" s="36">
        <v>0.03</v>
      </c>
      <c r="X74" s="36">
        <v>0.04</v>
      </c>
      <c r="Y74" s="36">
        <v>-0.03</v>
      </c>
      <c r="Z74" s="36">
        <v>-0.81</v>
      </c>
      <c r="AA74" s="36">
        <v>0.2</v>
      </c>
      <c r="AB74" s="36">
        <v>0.91</v>
      </c>
      <c r="AC74" s="36">
        <v>0.16</v>
      </c>
      <c r="AD74" s="36">
        <v>0.5</v>
      </c>
      <c r="AE74" s="36">
        <v>0.26</v>
      </c>
      <c r="AF74" s="36">
        <v>0.45</v>
      </c>
      <c r="AG74" s="36">
        <v>7.0000000000000007E-2</v>
      </c>
      <c r="AH74" s="36">
        <v>-0.13</v>
      </c>
      <c r="AI74" s="36">
        <v>-0.27</v>
      </c>
      <c r="AJ74" s="36">
        <v>1.62</v>
      </c>
      <c r="AK74" s="36">
        <v>0.77</v>
      </c>
      <c r="AL74" s="36">
        <v>0.7</v>
      </c>
      <c r="AM74" s="36">
        <v>0.96</v>
      </c>
      <c r="AN74" s="36">
        <v>0.32</v>
      </c>
      <c r="AO74" s="36">
        <v>0.94</v>
      </c>
      <c r="AP74" s="36">
        <v>1.37</v>
      </c>
      <c r="AQ74" s="36">
        <v>-0.56000000000000005</v>
      </c>
      <c r="AR74" s="36">
        <v>1.1299999999999999</v>
      </c>
      <c r="AS74" s="36">
        <v>-7.0000000000000007E-2</v>
      </c>
      <c r="AT74" s="36">
        <v>0.28999999999999998</v>
      </c>
      <c r="AU74" s="36">
        <v>1.2</v>
      </c>
      <c r="AV74" s="36">
        <v>1.67</v>
      </c>
      <c r="AW74" s="36">
        <v>0.98</v>
      </c>
      <c r="AX74" s="36">
        <v>2.4</v>
      </c>
      <c r="AY74" s="36">
        <v>1.1299999999999999</v>
      </c>
      <c r="AZ74" s="36">
        <v>1.23</v>
      </c>
      <c r="BA74" s="36">
        <v>1</v>
      </c>
      <c r="BB74" s="36">
        <v>0.65</v>
      </c>
      <c r="BC74" s="36">
        <v>-0.05</v>
      </c>
      <c r="BD74" s="36">
        <v>1.1200000000000001</v>
      </c>
      <c r="BE74" s="36">
        <v>1.42</v>
      </c>
      <c r="BF74" s="36">
        <v>0.49</v>
      </c>
      <c r="BG74" s="36">
        <v>0.57999999999999996</v>
      </c>
      <c r="BH74" s="36">
        <v>0.55000000000000004</v>
      </c>
      <c r="BI74" s="36">
        <v>0.27</v>
      </c>
      <c r="BJ74" s="36">
        <v>-7.0000000000000007E-2</v>
      </c>
      <c r="BK74" s="36">
        <v>0.1</v>
      </c>
      <c r="BL74" s="36">
        <v>0.14000000000000001</v>
      </c>
      <c r="BM74" s="36">
        <v>0.74</v>
      </c>
      <c r="BN74" s="36">
        <v>-0.08</v>
      </c>
      <c r="BO74" s="36">
        <v>1.01</v>
      </c>
      <c r="BP74" s="36">
        <v>0.26</v>
      </c>
      <c r="BQ74" s="36">
        <v>0.22</v>
      </c>
      <c r="BR74" s="36">
        <v>0.23</v>
      </c>
      <c r="BS74" s="36">
        <v>0.36</v>
      </c>
      <c r="BT74" s="36">
        <v>0.49</v>
      </c>
      <c r="BU74" s="36">
        <v>0.53</v>
      </c>
      <c r="BV74" s="36">
        <v>0.28000000000000003</v>
      </c>
      <c r="BW74" s="36">
        <v>0.6</v>
      </c>
      <c r="BX74" s="36">
        <v>2.0699999999999998</v>
      </c>
      <c r="BY74" s="36">
        <v>1.39</v>
      </c>
      <c r="BZ74" s="36">
        <v>0</v>
      </c>
      <c r="CA74" s="36">
        <v>0.7</v>
      </c>
      <c r="CB74" s="36">
        <v>2.89</v>
      </c>
      <c r="CC74" s="36">
        <v>0.84</v>
      </c>
      <c r="CD74" s="36">
        <v>0.77</v>
      </c>
      <c r="CE74" s="36">
        <v>0.33</v>
      </c>
      <c r="CF74" s="36">
        <v>0.25</v>
      </c>
      <c r="CG74" s="36">
        <v>-0.45</v>
      </c>
      <c r="CH74" s="36">
        <v>-1.26</v>
      </c>
      <c r="CI74" s="36">
        <v>-1.24</v>
      </c>
      <c r="CJ74" s="36">
        <v>7.0000000000000007E-2</v>
      </c>
      <c r="CK74" s="36">
        <v>-0.41</v>
      </c>
      <c r="CL74" s="36">
        <v>-0.26</v>
      </c>
      <c r="CM74" s="36">
        <v>-0.48</v>
      </c>
      <c r="CN74" s="36">
        <v>-0.28999999999999998</v>
      </c>
      <c r="CO74" s="36">
        <v>0.56999999999999995</v>
      </c>
      <c r="CP74" s="36">
        <v>-0.82</v>
      </c>
      <c r="CQ74" s="36">
        <v>-1.87</v>
      </c>
      <c r="CR74" s="36">
        <v>-0.99</v>
      </c>
      <c r="CS74" s="36">
        <v>-0.76</v>
      </c>
      <c r="CT74" s="36">
        <v>-0.67</v>
      </c>
      <c r="CU74" s="36">
        <v>-0.42</v>
      </c>
      <c r="CV74" s="36">
        <v>-0.42</v>
      </c>
    </row>
    <row r="75" spans="1:110" x14ac:dyDescent="0.25">
      <c r="B75" s="33" t="s">
        <v>272</v>
      </c>
      <c r="C75" s="11">
        <v>1.6648326517921801</v>
      </c>
      <c r="D75" s="11">
        <v>0.77648549922526999</v>
      </c>
      <c r="E75" s="11">
        <v>0.59215026375429103</v>
      </c>
      <c r="F75" s="11">
        <v>1.4674575485585</v>
      </c>
      <c r="G75" s="11">
        <v>1.563830525562</v>
      </c>
      <c r="H75" s="11">
        <v>1.60073383613511</v>
      </c>
      <c r="I75" s="11">
        <v>0.70142140781946705</v>
      </c>
      <c r="J75" s="11">
        <v>1.07918703114584</v>
      </c>
      <c r="K75" s="11">
        <v>2.3860959007031899</v>
      </c>
      <c r="L75" s="11">
        <v>1.14988846901103</v>
      </c>
      <c r="M75" s="11">
        <v>1.5077665664491899</v>
      </c>
      <c r="N75" s="11">
        <v>0.376017434744985</v>
      </c>
      <c r="O75" s="11">
        <v>-0.101412307751649</v>
      </c>
      <c r="P75" s="11">
        <v>0.55815083038365199</v>
      </c>
      <c r="Q75" s="11">
        <v>0.27501115658865899</v>
      </c>
      <c r="R75" s="11">
        <v>0.44960759071054002</v>
      </c>
      <c r="S75" s="11">
        <v>-0.82260413000250598</v>
      </c>
      <c r="T75" s="11">
        <v>0.77207805017156195</v>
      </c>
      <c r="U75" s="11">
        <v>1.3349971295863701</v>
      </c>
      <c r="V75" s="11">
        <v>1.39987509916276E-2</v>
      </c>
      <c r="W75" s="11">
        <v>0.73428894173029402</v>
      </c>
      <c r="X75" s="11">
        <v>0.53855210517136098</v>
      </c>
      <c r="Y75" s="11">
        <v>0.21355799505311099</v>
      </c>
      <c r="Z75" s="11">
        <v>-0.60591116420973601</v>
      </c>
      <c r="AA75" s="11">
        <v>0.15220248803974701</v>
      </c>
      <c r="AB75" s="11">
        <v>1.2643627860514599</v>
      </c>
      <c r="AC75" s="11">
        <v>-0.22268396218082401</v>
      </c>
      <c r="AD75" s="11">
        <v>0.58972200491497395</v>
      </c>
      <c r="AE75" s="11">
        <v>-1.93313156424809E-2</v>
      </c>
      <c r="AF75" s="11">
        <v>0.57079256401482503</v>
      </c>
      <c r="AG75" s="11">
        <v>0.101707853977115</v>
      </c>
      <c r="AH75" s="11">
        <v>0.28253315407274299</v>
      </c>
      <c r="AI75" s="11">
        <v>-0.328873826430647</v>
      </c>
      <c r="AJ75" s="11">
        <v>1.5884787338139501</v>
      </c>
      <c r="AK75" s="11">
        <v>0.72163576009583497</v>
      </c>
      <c r="AL75" s="11">
        <v>0.82869278082179199</v>
      </c>
      <c r="AM75" s="11">
        <v>0.69496829158739704</v>
      </c>
      <c r="AN75" s="11">
        <v>0.51537366779370097</v>
      </c>
      <c r="AO75" s="11">
        <v>1.0350146812154799</v>
      </c>
      <c r="AP75" s="11">
        <v>1.3812756533281401</v>
      </c>
      <c r="AQ75" s="11">
        <v>-0.65799974334390798</v>
      </c>
      <c r="AR75" s="11">
        <v>1.13456519271115</v>
      </c>
      <c r="AS75" s="11">
        <v>0.24954404634581401</v>
      </c>
      <c r="AT75" s="11">
        <v>0.51673112741991201</v>
      </c>
      <c r="AU75" s="11">
        <v>1.6174046667928299</v>
      </c>
      <c r="AV75" s="11">
        <v>2.1179790677474699</v>
      </c>
      <c r="AW75" s="11">
        <v>1.17969729941568</v>
      </c>
      <c r="AX75" s="11">
        <v>3.06215017084071</v>
      </c>
      <c r="AY75" s="11">
        <v>3.57995573288698</v>
      </c>
      <c r="AZ75" s="11">
        <v>3.1135556722695599</v>
      </c>
      <c r="BA75" s="11">
        <v>2.55112406062426</v>
      </c>
      <c r="BB75" s="11">
        <v>2.2659937205729799</v>
      </c>
      <c r="BC75" s="11">
        <v>1.25587715624719</v>
      </c>
      <c r="BD75" s="11">
        <v>2.66961814661104</v>
      </c>
      <c r="BE75" s="11">
        <v>1.2177571901959101</v>
      </c>
      <c r="BF75" s="11">
        <v>1.2757241212872801</v>
      </c>
      <c r="BG75" s="11">
        <v>1.0393276858387901</v>
      </c>
      <c r="BH75" s="11">
        <v>1.3164456034835399</v>
      </c>
      <c r="BI75" s="11">
        <v>0.96001606705252795</v>
      </c>
      <c r="BJ75" s="11">
        <v>0.26666531081218098</v>
      </c>
      <c r="BK75" s="11">
        <v>0.26769123827958402</v>
      </c>
      <c r="BL75" s="11">
        <v>8.5694603602667896E-2</v>
      </c>
      <c r="BM75" s="11">
        <v>0.651096508390411</v>
      </c>
      <c r="BN75" s="11">
        <v>-0.323370848726382</v>
      </c>
      <c r="BO75" s="11">
        <v>0.87954639987405603</v>
      </c>
      <c r="BP75" s="11">
        <v>0.29960727575182</v>
      </c>
      <c r="BQ75" s="11">
        <v>0.37112109949759398</v>
      </c>
      <c r="BR75" s="11">
        <v>1.0815114284585501</v>
      </c>
      <c r="BS75" s="11">
        <v>0.26400338661554401</v>
      </c>
      <c r="BT75" s="11">
        <v>0.67492343721599002</v>
      </c>
      <c r="BU75" s="11">
        <v>0.705960635670138</v>
      </c>
      <c r="BV75" s="11">
        <v>0.83921600948391795</v>
      </c>
      <c r="BW75" s="11">
        <v>0.414244091609834</v>
      </c>
      <c r="BX75" s="11">
        <v>2.2172580296314401</v>
      </c>
      <c r="BY75" s="11">
        <v>1.15400890554609</v>
      </c>
      <c r="BZ75" s="11">
        <v>1.6218430641292301</v>
      </c>
      <c r="CA75" s="11">
        <v>4.10567336137456</v>
      </c>
      <c r="CB75" s="11">
        <v>4.6129197640205302</v>
      </c>
      <c r="CC75" s="11">
        <v>2.6966853040591499</v>
      </c>
      <c r="CD75" s="11">
        <v>1.5978347510528501</v>
      </c>
      <c r="CE75" s="11">
        <v>1.9213211354306701</v>
      </c>
      <c r="CF75" s="11">
        <v>1.3773331109009299</v>
      </c>
      <c r="CG75" s="11">
        <v>0.26432945829804</v>
      </c>
      <c r="CH75" s="11">
        <v>-0.506109190339183</v>
      </c>
      <c r="CI75" s="11">
        <v>-1.9426491419690499</v>
      </c>
      <c r="CJ75" s="11">
        <v>-0.60008905506114296</v>
      </c>
      <c r="CK75" s="11">
        <v>-1.20691407743384</v>
      </c>
      <c r="CL75" s="11">
        <v>-0.78955041026889194</v>
      </c>
      <c r="CM75" s="11">
        <v>-1.0885962701865699</v>
      </c>
      <c r="CN75" s="11">
        <v>-0.21611903948799499</v>
      </c>
      <c r="CO75" s="11">
        <v>0.48996028257388802</v>
      </c>
      <c r="CP75" s="11">
        <v>-1.17830558494573</v>
      </c>
      <c r="CQ75" s="11">
        <v>-1.54152105820731</v>
      </c>
      <c r="CR75" s="11">
        <v>-0.86678421338802503</v>
      </c>
      <c r="CS75" s="11">
        <v>3.0635508987210999E-2</v>
      </c>
      <c r="CT75" s="11">
        <v>-1.1578972417258899</v>
      </c>
      <c r="CU75" s="11">
        <v>-0.19253159712234999</v>
      </c>
      <c r="CV75" s="11">
        <v>0.59756079119971806</v>
      </c>
      <c r="CW75" s="11"/>
      <c r="CX75" s="11"/>
      <c r="CY75" s="11"/>
      <c r="CZ75" s="11"/>
      <c r="DA75" s="11"/>
      <c r="DB75" s="11"/>
      <c r="DC75" s="11"/>
      <c r="DD75" s="11"/>
      <c r="DE75" s="11"/>
      <c r="DF75" s="1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DJ78"/>
  <sheetViews>
    <sheetView tabSelected="1" zoomScale="85" zoomScaleNormal="85" workbookViewId="0">
      <pane xSplit="2" ySplit="10" topLeftCell="C11" activePane="bottomRight" state="frozen"/>
      <selection pane="topRight" activeCell="C1" sqref="C1"/>
      <selection pane="bottomLeft" activeCell="A9" sqref="A9"/>
      <selection pane="bottomRight" activeCell="C11" sqref="C11"/>
    </sheetView>
  </sheetViews>
  <sheetFormatPr defaultRowHeight="15" x14ac:dyDescent="0.25"/>
  <cols>
    <col min="1" max="1" width="55.85546875" style="8" customWidth="1"/>
    <col min="2" max="2" width="48.28515625" bestFit="1" customWidth="1"/>
    <col min="3" max="100" width="13.28515625" customWidth="1"/>
    <col min="101" max="114" width="14.140625" customWidth="1"/>
  </cols>
  <sheetData>
    <row r="1" spans="1:114" ht="15.75" thickBot="1" x14ac:dyDescent="0.3"/>
    <row r="2" spans="1:114" x14ac:dyDescent="0.25">
      <c r="A2" s="17"/>
      <c r="B2" s="32"/>
      <c r="C2" s="22" t="s">
        <v>183</v>
      </c>
      <c r="D2" s="22" t="s">
        <v>182</v>
      </c>
      <c r="E2" s="22" t="s">
        <v>181</v>
      </c>
      <c r="F2" s="23" t="s">
        <v>180</v>
      </c>
    </row>
    <row r="3" spans="1:114" x14ac:dyDescent="0.25">
      <c r="A3" s="40" t="s">
        <v>270</v>
      </c>
      <c r="B3" s="18" t="s">
        <v>271</v>
      </c>
      <c r="C3" s="41"/>
      <c r="D3" s="41"/>
      <c r="E3" s="41"/>
      <c r="F3" s="42"/>
    </row>
    <row r="4" spans="1:114" x14ac:dyDescent="0.25">
      <c r="A4" s="24" t="s">
        <v>27</v>
      </c>
      <c r="B4" s="18" t="s">
        <v>244</v>
      </c>
      <c r="C4" s="18">
        <v>0.9</v>
      </c>
      <c r="D4" s="18"/>
      <c r="E4" s="18"/>
      <c r="F4" s="19"/>
    </row>
    <row r="5" spans="1:114" x14ac:dyDescent="0.25">
      <c r="A5" s="24" t="s">
        <v>26</v>
      </c>
      <c r="B5" s="18" t="s">
        <v>244</v>
      </c>
      <c r="C5" s="18">
        <v>0.9</v>
      </c>
      <c r="D5" s="18"/>
      <c r="E5" s="18"/>
      <c r="F5" s="19"/>
    </row>
    <row r="6" spans="1:114" x14ac:dyDescent="0.25">
      <c r="A6" s="24" t="s">
        <v>28</v>
      </c>
      <c r="B6" s="18" t="s">
        <v>245</v>
      </c>
      <c r="C6" s="18">
        <v>-0.6</v>
      </c>
      <c r="D6" s="18">
        <v>0.2</v>
      </c>
      <c r="E6" s="18">
        <v>0.2</v>
      </c>
      <c r="F6" s="19">
        <v>0.6</v>
      </c>
    </row>
    <row r="7" spans="1:114" ht="15.75" thickBot="1" x14ac:dyDescent="0.3">
      <c r="A7" s="25" t="s">
        <v>254</v>
      </c>
      <c r="B7" s="20" t="s">
        <v>253</v>
      </c>
      <c r="C7" s="20">
        <v>-0.4</v>
      </c>
      <c r="D7" s="20"/>
      <c r="E7" s="20"/>
      <c r="F7" s="21"/>
    </row>
    <row r="9" spans="1:114" x14ac:dyDescent="0.25">
      <c r="C9" s="4">
        <v>32963</v>
      </c>
      <c r="D9" s="4">
        <v>33054</v>
      </c>
      <c r="E9" s="4">
        <v>33146</v>
      </c>
      <c r="F9" s="4">
        <v>33238</v>
      </c>
      <c r="G9" s="4">
        <v>33328</v>
      </c>
      <c r="H9" s="4">
        <v>33419</v>
      </c>
      <c r="I9" s="4">
        <v>33511</v>
      </c>
      <c r="J9" s="4">
        <v>33603</v>
      </c>
      <c r="K9" s="4">
        <v>33694</v>
      </c>
      <c r="L9" s="4">
        <v>33785</v>
      </c>
      <c r="M9" s="4">
        <v>33877</v>
      </c>
      <c r="N9" s="4">
        <v>33969</v>
      </c>
      <c r="O9" s="4">
        <v>34059</v>
      </c>
      <c r="P9" s="4">
        <v>34150</v>
      </c>
      <c r="Q9" s="4">
        <v>34242</v>
      </c>
      <c r="R9" s="4">
        <v>34334</v>
      </c>
      <c r="S9" s="4">
        <v>34424</v>
      </c>
      <c r="T9" s="4">
        <v>34515</v>
      </c>
      <c r="U9" s="4">
        <v>34607</v>
      </c>
      <c r="V9" s="4">
        <v>34699</v>
      </c>
      <c r="W9" s="4">
        <v>34789</v>
      </c>
      <c r="X9" s="4">
        <v>34880</v>
      </c>
      <c r="Y9" s="4">
        <v>34972</v>
      </c>
      <c r="Z9" s="4">
        <v>35064</v>
      </c>
      <c r="AA9" s="4">
        <v>35155</v>
      </c>
      <c r="AB9" s="4">
        <v>35246</v>
      </c>
      <c r="AC9" s="4">
        <v>35338</v>
      </c>
      <c r="AD9" s="4">
        <v>35430</v>
      </c>
      <c r="AE9" s="4">
        <v>35520</v>
      </c>
      <c r="AF9" s="4">
        <v>35611</v>
      </c>
      <c r="AG9" s="4">
        <v>35703</v>
      </c>
      <c r="AH9" s="4">
        <v>35795</v>
      </c>
      <c r="AI9" s="4">
        <v>35885</v>
      </c>
      <c r="AJ9" s="4">
        <v>35976</v>
      </c>
      <c r="AK9" s="4">
        <v>36068</v>
      </c>
      <c r="AL9" s="4">
        <v>36160</v>
      </c>
      <c r="AM9" s="4">
        <v>36250</v>
      </c>
      <c r="AN9" s="4">
        <v>36341</v>
      </c>
      <c r="AO9" s="4">
        <v>36433</v>
      </c>
      <c r="AP9" s="4">
        <v>36525</v>
      </c>
      <c r="AQ9" s="4">
        <v>36616</v>
      </c>
      <c r="AR9" s="4">
        <v>36707</v>
      </c>
      <c r="AS9" s="4">
        <v>36799</v>
      </c>
      <c r="AT9" s="4">
        <v>36891</v>
      </c>
      <c r="AU9" s="4">
        <v>36981</v>
      </c>
      <c r="AV9" s="4">
        <v>37072</v>
      </c>
      <c r="AW9" s="4">
        <v>37164</v>
      </c>
      <c r="AX9" s="4">
        <v>37256</v>
      </c>
      <c r="AY9" s="4">
        <v>37346</v>
      </c>
      <c r="AZ9" s="4">
        <v>37437</v>
      </c>
      <c r="BA9" s="4">
        <v>37529</v>
      </c>
      <c r="BB9" s="4">
        <v>37621</v>
      </c>
      <c r="BC9" s="4">
        <v>37711</v>
      </c>
      <c r="BD9" s="4">
        <v>37802</v>
      </c>
      <c r="BE9" s="4">
        <v>37894</v>
      </c>
      <c r="BF9" s="4">
        <v>37986</v>
      </c>
      <c r="BG9" s="4">
        <v>38077</v>
      </c>
      <c r="BH9" s="4">
        <v>38168</v>
      </c>
      <c r="BI9" s="4">
        <v>38260</v>
      </c>
      <c r="BJ9" s="4">
        <v>38352</v>
      </c>
      <c r="BK9" s="4">
        <v>38442</v>
      </c>
      <c r="BL9" s="4">
        <v>38533</v>
      </c>
      <c r="BM9" s="4">
        <v>38625</v>
      </c>
      <c r="BN9" s="4">
        <v>38717</v>
      </c>
      <c r="BO9" s="4">
        <v>38807</v>
      </c>
      <c r="BP9" s="4">
        <v>38898</v>
      </c>
      <c r="BQ9" s="4">
        <v>38990</v>
      </c>
      <c r="BR9" s="4">
        <v>39082</v>
      </c>
      <c r="BS9" s="4">
        <v>39172</v>
      </c>
      <c r="BT9" s="4">
        <v>39263</v>
      </c>
      <c r="BU9" s="4">
        <v>39355</v>
      </c>
      <c r="BV9" s="4">
        <v>39447</v>
      </c>
      <c r="BW9" s="4">
        <v>39538</v>
      </c>
      <c r="BX9" s="4">
        <v>39629</v>
      </c>
      <c r="BY9" s="4">
        <v>39721</v>
      </c>
      <c r="BZ9" s="4">
        <v>39813</v>
      </c>
      <c r="CA9" s="4">
        <v>39903</v>
      </c>
      <c r="CB9" s="4">
        <v>39994</v>
      </c>
      <c r="CC9" s="4">
        <v>40086</v>
      </c>
      <c r="CD9" s="4">
        <v>40178</v>
      </c>
      <c r="CE9" s="4">
        <v>40268</v>
      </c>
      <c r="CF9" s="4">
        <v>40359</v>
      </c>
      <c r="CG9" s="4">
        <v>40451</v>
      </c>
      <c r="CH9" s="4">
        <v>40543</v>
      </c>
      <c r="CI9" s="4">
        <v>40633</v>
      </c>
      <c r="CJ9" s="4">
        <v>40724</v>
      </c>
      <c r="CK9" s="4">
        <v>40816</v>
      </c>
      <c r="CL9" s="4">
        <v>40908</v>
      </c>
      <c r="CM9" s="4">
        <v>40999</v>
      </c>
      <c r="CN9" s="4">
        <v>41090</v>
      </c>
      <c r="CO9" s="4">
        <v>41182</v>
      </c>
      <c r="CP9" s="4">
        <v>41274</v>
      </c>
      <c r="CQ9" s="4">
        <v>41364</v>
      </c>
      <c r="CR9" s="4">
        <v>41455</v>
      </c>
      <c r="CS9" s="4">
        <v>41547</v>
      </c>
      <c r="CT9" s="4">
        <v>41639</v>
      </c>
      <c r="CU9" s="4">
        <v>41729</v>
      </c>
      <c r="CV9" s="4">
        <v>41820</v>
      </c>
      <c r="CW9" s="4">
        <v>41912</v>
      </c>
      <c r="CX9" s="4">
        <v>42004</v>
      </c>
      <c r="CY9" s="4">
        <v>42094</v>
      </c>
      <c r="CZ9" s="4">
        <v>42185</v>
      </c>
      <c r="DA9" s="4">
        <v>42277</v>
      </c>
      <c r="DB9" s="4">
        <v>42369</v>
      </c>
      <c r="DC9" s="4">
        <v>42460</v>
      </c>
      <c r="DD9" s="4">
        <v>42551</v>
      </c>
      <c r="DE9" s="4">
        <v>42643</v>
      </c>
      <c r="DF9" s="4">
        <v>42735</v>
      </c>
      <c r="DG9" s="4">
        <v>42825</v>
      </c>
      <c r="DH9" s="4">
        <v>42916</v>
      </c>
      <c r="DI9" s="4">
        <v>43008</v>
      </c>
      <c r="DJ9" s="4">
        <v>43100</v>
      </c>
    </row>
    <row r="10" spans="1:114" s="3" customFormat="1" x14ac:dyDescent="0.25">
      <c r="A10" s="12" t="s">
        <v>279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G10" s="10"/>
      <c r="BH10" s="10"/>
      <c r="BI10" s="10"/>
      <c r="BJ10" s="10"/>
      <c r="BK10" s="10"/>
      <c r="BL10" s="10"/>
      <c r="BM10" s="10"/>
      <c r="BN10" s="10"/>
      <c r="BO10" s="10"/>
      <c r="BP10" s="10"/>
      <c r="BQ10" s="10"/>
      <c r="BR10" s="10"/>
      <c r="BS10" s="10"/>
      <c r="BT10" s="10"/>
      <c r="BU10" s="10"/>
      <c r="BV10" s="10"/>
      <c r="BW10" s="10"/>
      <c r="BX10" s="10"/>
      <c r="BY10" s="10"/>
      <c r="BZ10" s="10"/>
      <c r="CA10" s="10"/>
      <c r="CB10" s="10"/>
      <c r="CC10" s="10"/>
      <c r="CD10" s="10"/>
      <c r="CE10" s="10"/>
      <c r="CF10" s="10"/>
      <c r="CG10" s="10"/>
      <c r="CH10" s="10"/>
      <c r="CI10" s="10"/>
      <c r="CJ10" s="10"/>
      <c r="CK10" s="10"/>
      <c r="CL10" s="10"/>
      <c r="CM10" s="10"/>
      <c r="CN10" s="10"/>
      <c r="CO10" s="10"/>
      <c r="CP10" s="10"/>
      <c r="CQ10" s="10"/>
      <c r="CR10" s="10"/>
      <c r="CS10" s="10"/>
      <c r="CT10" s="10"/>
      <c r="CU10" s="10"/>
      <c r="CV10" s="10"/>
    </row>
    <row r="11" spans="1:114" x14ac:dyDescent="0.25">
      <c r="A11" s="8" t="s">
        <v>198</v>
      </c>
      <c r="B11" s="9" t="s">
        <v>13</v>
      </c>
      <c r="C11">
        <f>INDEX(HaverPull!$B:$XZ,MATCH(Calculations!C$9,HaverPull!$B:$B,0),MATCH(Calculations!$B11,HaverPull!$B$1:$XZ$1,0))</f>
        <v>104.3</v>
      </c>
      <c r="D11">
        <f>INDEX(HaverPull!$B:$XZ,MATCH(Calculations!D$9,HaverPull!$B:$B,0),MATCH(Calculations!$B11,HaverPull!$B$1:$XZ$1,0))</f>
        <v>106.5</v>
      </c>
      <c r="E11">
        <f>INDEX(HaverPull!$B:$XZ,MATCH(Calculations!E$9,HaverPull!$B:$B,0),MATCH(Calculations!$B11,HaverPull!$B$1:$XZ$1,0))</f>
        <v>108.7</v>
      </c>
      <c r="F11">
        <f>INDEX(HaverPull!$B:$XZ,MATCH(Calculations!F$9,HaverPull!$B:$B,0),MATCH(Calculations!$B11,HaverPull!$B$1:$XZ$1,0))</f>
        <v>111</v>
      </c>
      <c r="G11">
        <f>INDEX(HaverPull!$B:$XZ,MATCH(Calculations!G$9,HaverPull!$B:$B,0),MATCH(Calculations!$B11,HaverPull!$B$1:$XZ$1,0))</f>
        <v>112.9</v>
      </c>
      <c r="H11">
        <f>INDEX(HaverPull!$B:$XZ,MATCH(Calculations!H$9,HaverPull!$B:$B,0),MATCH(Calculations!$B11,HaverPull!$B$1:$XZ$1,0))</f>
        <v>115.7</v>
      </c>
      <c r="I11">
        <f>INDEX(HaverPull!$B:$XZ,MATCH(Calculations!I$9,HaverPull!$B:$B,0),MATCH(Calculations!$B11,HaverPull!$B$1:$XZ$1,0))</f>
        <v>118.9</v>
      </c>
      <c r="J11">
        <f>INDEX(HaverPull!$B:$XZ,MATCH(Calculations!J$9,HaverPull!$B:$B,0),MATCH(Calculations!$B11,HaverPull!$B$1:$XZ$1,0))</f>
        <v>122.5</v>
      </c>
      <c r="K11">
        <f>INDEX(HaverPull!$B:$XZ,MATCH(Calculations!K$9,HaverPull!$B:$B,0),MATCH(Calculations!$B11,HaverPull!$B$1:$XZ$1,0))</f>
        <v>127.2</v>
      </c>
      <c r="L11">
        <f>INDEX(HaverPull!$B:$XZ,MATCH(Calculations!L$9,HaverPull!$B:$B,0),MATCH(Calculations!$B11,HaverPull!$B$1:$XZ$1,0))</f>
        <v>131</v>
      </c>
      <c r="M11">
        <f>INDEX(HaverPull!$B:$XZ,MATCH(Calculations!M$9,HaverPull!$B:$B,0),MATCH(Calculations!$B11,HaverPull!$B$1:$XZ$1,0))</f>
        <v>134.5</v>
      </c>
      <c r="N11">
        <f>INDEX(HaverPull!$B:$XZ,MATCH(Calculations!N$9,HaverPull!$B:$B,0),MATCH(Calculations!$B11,HaverPull!$B$1:$XZ$1,0))</f>
        <v>137.69999999999999</v>
      </c>
      <c r="O11">
        <f>INDEX(HaverPull!$B:$XZ,MATCH(Calculations!O$9,HaverPull!$B:$B,0),MATCH(Calculations!$B11,HaverPull!$B$1:$XZ$1,0))</f>
        <v>143.4</v>
      </c>
      <c r="P11">
        <f>INDEX(HaverPull!$B:$XZ,MATCH(Calculations!P$9,HaverPull!$B:$B,0),MATCH(Calculations!$B11,HaverPull!$B$1:$XZ$1,0))</f>
        <v>144.69999999999999</v>
      </c>
      <c r="Q11">
        <f>INDEX(HaverPull!$B:$XZ,MATCH(Calculations!Q$9,HaverPull!$B:$B,0),MATCH(Calculations!$B11,HaverPull!$B$1:$XZ$1,0))</f>
        <v>147.5</v>
      </c>
      <c r="R11">
        <f>INDEX(HaverPull!$B:$XZ,MATCH(Calculations!R$9,HaverPull!$B:$B,0),MATCH(Calculations!$B11,HaverPull!$B$1:$XZ$1,0))</f>
        <v>151.6</v>
      </c>
      <c r="S11">
        <f>INDEX(HaverPull!$B:$XZ,MATCH(Calculations!S$9,HaverPull!$B:$B,0),MATCH(Calculations!$B11,HaverPull!$B$1:$XZ$1,0))</f>
        <v>156.9</v>
      </c>
      <c r="T11">
        <f>INDEX(HaverPull!$B:$XZ,MATCH(Calculations!T$9,HaverPull!$B:$B,0),MATCH(Calculations!$B11,HaverPull!$B$1:$XZ$1,0))</f>
        <v>162.19999999999999</v>
      </c>
      <c r="U11">
        <f>INDEX(HaverPull!$B:$XZ,MATCH(Calculations!U$9,HaverPull!$B:$B,0),MATCH(Calculations!$B11,HaverPull!$B$1:$XZ$1,0))</f>
        <v>167.1</v>
      </c>
      <c r="V11">
        <f>INDEX(HaverPull!$B:$XZ,MATCH(Calculations!V$9,HaverPull!$B:$B,0),MATCH(Calculations!$B11,HaverPull!$B$1:$XZ$1,0))</f>
        <v>171.6</v>
      </c>
      <c r="W11">
        <f>INDEX(HaverPull!$B:$XZ,MATCH(Calculations!W$9,HaverPull!$B:$B,0),MATCH(Calculations!$B11,HaverPull!$B$1:$XZ$1,0))</f>
        <v>175.7</v>
      </c>
      <c r="X11">
        <f>INDEX(HaverPull!$B:$XZ,MATCH(Calculations!X$9,HaverPull!$B:$B,0),MATCH(Calculations!$B11,HaverPull!$B$1:$XZ$1,0))</f>
        <v>179.6</v>
      </c>
      <c r="Y11">
        <f>INDEX(HaverPull!$B:$XZ,MATCH(Calculations!Y$9,HaverPull!$B:$B,0),MATCH(Calculations!$B11,HaverPull!$B$1:$XZ$1,0))</f>
        <v>183.2</v>
      </c>
      <c r="Z11">
        <f>INDEX(HaverPull!$B:$XZ,MATCH(Calculations!Z$9,HaverPull!$B:$B,0),MATCH(Calculations!$B11,HaverPull!$B$1:$XZ$1,0))</f>
        <v>186.5</v>
      </c>
      <c r="AA11">
        <f>INDEX(HaverPull!$B:$XZ,MATCH(Calculations!AA$9,HaverPull!$B:$B,0),MATCH(Calculations!$B11,HaverPull!$B$1:$XZ$1,0))</f>
        <v>189.6</v>
      </c>
      <c r="AB11">
        <f>INDEX(HaverPull!$B:$XZ,MATCH(Calculations!AB$9,HaverPull!$B:$B,0),MATCH(Calculations!$B11,HaverPull!$B$1:$XZ$1,0))</f>
        <v>192.9</v>
      </c>
      <c r="AC11">
        <f>INDEX(HaverPull!$B:$XZ,MATCH(Calculations!AC$9,HaverPull!$B:$B,0),MATCH(Calculations!$B11,HaverPull!$B$1:$XZ$1,0))</f>
        <v>196.5</v>
      </c>
      <c r="AD11">
        <f>INDEX(HaverPull!$B:$XZ,MATCH(Calculations!AD$9,HaverPull!$B:$B,0),MATCH(Calculations!$B11,HaverPull!$B$1:$XZ$1,0))</f>
        <v>200.4</v>
      </c>
      <c r="AE11">
        <f>INDEX(HaverPull!$B:$XZ,MATCH(Calculations!AE$9,HaverPull!$B:$B,0),MATCH(Calculations!$B11,HaverPull!$B$1:$XZ$1,0))</f>
        <v>204.4</v>
      </c>
      <c r="AF11">
        <f>INDEX(HaverPull!$B:$XZ,MATCH(Calculations!AF$9,HaverPull!$B:$B,0),MATCH(Calculations!$B11,HaverPull!$B$1:$XZ$1,0))</f>
        <v>207.1</v>
      </c>
      <c r="AG11">
        <f>INDEX(HaverPull!$B:$XZ,MATCH(Calculations!AG$9,HaverPull!$B:$B,0),MATCH(Calculations!$B11,HaverPull!$B$1:$XZ$1,0))</f>
        <v>208.3</v>
      </c>
      <c r="AH11">
        <f>INDEX(HaverPull!$B:$XZ,MATCH(Calculations!AH$9,HaverPull!$B:$B,0),MATCH(Calculations!$B11,HaverPull!$B$1:$XZ$1,0))</f>
        <v>207.9</v>
      </c>
      <c r="AI11">
        <f>INDEX(HaverPull!$B:$XZ,MATCH(Calculations!AI$9,HaverPull!$B:$B,0),MATCH(Calculations!$B11,HaverPull!$B$1:$XZ$1,0))</f>
        <v>206.4</v>
      </c>
      <c r="AJ11">
        <f>INDEX(HaverPull!$B:$XZ,MATCH(Calculations!AJ$9,HaverPull!$B:$B,0),MATCH(Calculations!$B11,HaverPull!$B$1:$XZ$1,0))</f>
        <v>205.3</v>
      </c>
      <c r="AK11">
        <f>INDEX(HaverPull!$B:$XZ,MATCH(Calculations!AK$9,HaverPull!$B:$B,0),MATCH(Calculations!$B11,HaverPull!$B$1:$XZ$1,0))</f>
        <v>205</v>
      </c>
      <c r="AL11">
        <f>INDEX(HaverPull!$B:$XZ,MATCH(Calculations!AL$9,HaverPull!$B:$B,0),MATCH(Calculations!$B11,HaverPull!$B$1:$XZ$1,0))</f>
        <v>205.5</v>
      </c>
      <c r="AM11">
        <f>INDEX(HaverPull!$B:$XZ,MATCH(Calculations!AM$9,HaverPull!$B:$B,0),MATCH(Calculations!$B11,HaverPull!$B$1:$XZ$1,0))</f>
        <v>206.6</v>
      </c>
      <c r="AN11">
        <f>INDEX(HaverPull!$B:$XZ,MATCH(Calculations!AN$9,HaverPull!$B:$B,0),MATCH(Calculations!$B11,HaverPull!$B$1:$XZ$1,0))</f>
        <v>207.9</v>
      </c>
      <c r="AO11">
        <f>INDEX(HaverPull!$B:$XZ,MATCH(Calculations!AO$9,HaverPull!$B:$B,0),MATCH(Calculations!$B11,HaverPull!$B$1:$XZ$1,0))</f>
        <v>209.4</v>
      </c>
      <c r="AP11">
        <f>INDEX(HaverPull!$B:$XZ,MATCH(Calculations!AP$9,HaverPull!$B:$B,0),MATCH(Calculations!$B11,HaverPull!$B$1:$XZ$1,0))</f>
        <v>211</v>
      </c>
      <c r="AQ11">
        <f>INDEX(HaverPull!$B:$XZ,MATCH(Calculations!AQ$9,HaverPull!$B:$B,0),MATCH(Calculations!$B11,HaverPull!$B$1:$XZ$1,0))</f>
        <v>213</v>
      </c>
      <c r="AR11">
        <f>INDEX(HaverPull!$B:$XZ,MATCH(Calculations!AR$9,HaverPull!$B:$B,0),MATCH(Calculations!$B11,HaverPull!$B$1:$XZ$1,0))</f>
        <v>216.1</v>
      </c>
      <c r="AS11">
        <f>INDEX(HaverPull!$B:$XZ,MATCH(Calculations!AS$9,HaverPull!$B:$B,0),MATCH(Calculations!$B11,HaverPull!$B$1:$XZ$1,0))</f>
        <v>220.7</v>
      </c>
      <c r="AT11">
        <f>INDEX(HaverPull!$B:$XZ,MATCH(Calculations!AT$9,HaverPull!$B:$B,0),MATCH(Calculations!$B11,HaverPull!$B$1:$XZ$1,0))</f>
        <v>226.7</v>
      </c>
      <c r="AU11">
        <f>INDEX(HaverPull!$B:$XZ,MATCH(Calculations!AU$9,HaverPull!$B:$B,0),MATCH(Calculations!$B11,HaverPull!$B$1:$XZ$1,0))</f>
        <v>233.8</v>
      </c>
      <c r="AV11">
        <f>INDEX(HaverPull!$B:$XZ,MATCH(Calculations!AV$9,HaverPull!$B:$B,0),MATCH(Calculations!$B11,HaverPull!$B$1:$XZ$1,0))</f>
        <v>240.4</v>
      </c>
      <c r="AW11">
        <f>INDEX(HaverPull!$B:$XZ,MATCH(Calculations!AW$9,HaverPull!$B:$B,0),MATCH(Calculations!$B11,HaverPull!$B$1:$XZ$1,0))</f>
        <v>245.8</v>
      </c>
      <c r="AX11">
        <f>INDEX(HaverPull!$B:$XZ,MATCH(Calculations!AX$9,HaverPull!$B:$B,0),MATCH(Calculations!$B11,HaverPull!$B$1:$XZ$1,0))</f>
        <v>250.3</v>
      </c>
      <c r="AY11">
        <f>INDEX(HaverPull!$B:$XZ,MATCH(Calculations!AY$9,HaverPull!$B:$B,0),MATCH(Calculations!$B11,HaverPull!$B$1:$XZ$1,0))</f>
        <v>253.8</v>
      </c>
      <c r="AZ11">
        <f>INDEX(HaverPull!$B:$XZ,MATCH(Calculations!AZ$9,HaverPull!$B:$B,0),MATCH(Calculations!$B11,HaverPull!$B$1:$XZ$1,0))</f>
        <v>257.3</v>
      </c>
      <c r="BA11">
        <f>INDEX(HaverPull!$B:$XZ,MATCH(Calculations!BA$9,HaverPull!$B:$B,0),MATCH(Calculations!$B11,HaverPull!$B$1:$XZ$1,0))</f>
        <v>260.89999999999998</v>
      </c>
      <c r="BB11">
        <f>INDEX(HaverPull!$B:$XZ,MATCH(Calculations!BB$9,HaverPull!$B:$B,0),MATCH(Calculations!$B11,HaverPull!$B$1:$XZ$1,0))</f>
        <v>264.7</v>
      </c>
      <c r="BC11">
        <f>INDEX(HaverPull!$B:$XZ,MATCH(Calculations!BC$9,HaverPull!$B:$B,0),MATCH(Calculations!$B11,HaverPull!$B$1:$XZ$1,0))</f>
        <v>268.7</v>
      </c>
      <c r="BD11">
        <f>INDEX(HaverPull!$B:$XZ,MATCH(Calculations!BD$9,HaverPull!$B:$B,0),MATCH(Calculations!$B11,HaverPull!$B$1:$XZ$1,0))</f>
        <v>273.39999999999998</v>
      </c>
      <c r="BE11">
        <f>INDEX(HaverPull!$B:$XZ,MATCH(Calculations!BE$9,HaverPull!$B:$B,0),MATCH(Calculations!$B11,HaverPull!$B$1:$XZ$1,0))</f>
        <v>279.10000000000002</v>
      </c>
      <c r="BF11">
        <f>INDEX(HaverPull!$B:$XZ,MATCH(Calculations!BF$9,HaverPull!$B:$B,0),MATCH(Calculations!$B11,HaverPull!$B$1:$XZ$1,0))</f>
        <v>285.7</v>
      </c>
      <c r="BG11">
        <f>INDEX(HaverPull!$B:$XZ,MATCH(Calculations!BG$9,HaverPull!$B:$B,0),MATCH(Calculations!$B11,HaverPull!$B$1:$XZ$1,0))</f>
        <v>293.10000000000002</v>
      </c>
      <c r="BH11">
        <f>INDEX(HaverPull!$B:$XZ,MATCH(Calculations!BH$9,HaverPull!$B:$B,0),MATCH(Calculations!$B11,HaverPull!$B$1:$XZ$1,0))</f>
        <v>300.5</v>
      </c>
      <c r="BI11">
        <f>INDEX(HaverPull!$B:$XZ,MATCH(Calculations!BI$9,HaverPull!$B:$B,0),MATCH(Calculations!$B11,HaverPull!$B$1:$XZ$1,0))</f>
        <v>308.60000000000002</v>
      </c>
      <c r="BJ11">
        <f>INDEX(HaverPull!$B:$XZ,MATCH(Calculations!BJ$9,HaverPull!$B:$B,0),MATCH(Calculations!$B11,HaverPull!$B$1:$XZ$1,0))</f>
        <v>315.5</v>
      </c>
      <c r="BK11">
        <f>INDEX(HaverPull!$B:$XZ,MATCH(Calculations!BK$9,HaverPull!$B:$B,0),MATCH(Calculations!$B11,HaverPull!$B$1:$XZ$1,0))</f>
        <v>323.2</v>
      </c>
      <c r="BL11">
        <f>INDEX(HaverPull!$B:$XZ,MATCH(Calculations!BL$9,HaverPull!$B:$B,0),MATCH(Calculations!$B11,HaverPull!$B$1:$XZ$1,0))</f>
        <v>329.2</v>
      </c>
      <c r="BM11">
        <f>INDEX(HaverPull!$B:$XZ,MATCH(Calculations!BM$9,HaverPull!$B:$B,0),MATCH(Calculations!$B11,HaverPull!$B$1:$XZ$1,0))</f>
        <v>335.2</v>
      </c>
      <c r="BN11">
        <f>INDEX(HaverPull!$B:$XZ,MATCH(Calculations!BN$9,HaverPull!$B:$B,0),MATCH(Calculations!$B11,HaverPull!$B$1:$XZ$1,0))</f>
        <v>341</v>
      </c>
      <c r="BO11">
        <f>INDEX(HaverPull!$B:$XZ,MATCH(Calculations!BO$9,HaverPull!$B:$B,0),MATCH(Calculations!$B11,HaverPull!$B$1:$XZ$1,0))</f>
        <v>389.5</v>
      </c>
      <c r="BP11">
        <f>INDEX(HaverPull!$B:$XZ,MATCH(Calculations!BP$9,HaverPull!$B:$B,0),MATCH(Calculations!$B11,HaverPull!$B$1:$XZ$1,0))</f>
        <v>395.6</v>
      </c>
      <c r="BQ11">
        <f>INDEX(HaverPull!$B:$XZ,MATCH(Calculations!BQ$9,HaverPull!$B:$B,0),MATCH(Calculations!$B11,HaverPull!$B$1:$XZ$1,0))</f>
        <v>402.2</v>
      </c>
      <c r="BR11">
        <f>INDEX(HaverPull!$B:$XZ,MATCH(Calculations!BR$9,HaverPull!$B:$B,0),MATCH(Calculations!$B11,HaverPull!$B$1:$XZ$1,0))</f>
        <v>409.4</v>
      </c>
      <c r="BS11">
        <f>INDEX(HaverPull!$B:$XZ,MATCH(Calculations!BS$9,HaverPull!$B:$B,0),MATCH(Calculations!$B11,HaverPull!$B$1:$XZ$1,0))</f>
        <v>417</v>
      </c>
      <c r="BT11">
        <f>INDEX(HaverPull!$B:$XZ,MATCH(Calculations!BT$9,HaverPull!$B:$B,0),MATCH(Calculations!$B11,HaverPull!$B$1:$XZ$1,0))</f>
        <v>424.9</v>
      </c>
      <c r="BU11">
        <f>INDEX(HaverPull!$B:$XZ,MATCH(Calculations!BU$9,HaverPull!$B:$B,0),MATCH(Calculations!$B11,HaverPull!$B$1:$XZ$1,0))</f>
        <v>433</v>
      </c>
      <c r="BV11">
        <f>INDEX(HaverPull!$B:$XZ,MATCH(Calculations!BV$9,HaverPull!$B:$B,0),MATCH(Calculations!$B11,HaverPull!$B$1:$XZ$1,0))</f>
        <v>441.3</v>
      </c>
      <c r="BW11">
        <f>INDEX(HaverPull!$B:$XZ,MATCH(Calculations!BW$9,HaverPull!$B:$B,0),MATCH(Calculations!$B11,HaverPull!$B$1:$XZ$1,0))</f>
        <v>449.8</v>
      </c>
      <c r="BX11">
        <f>INDEX(HaverPull!$B:$XZ,MATCH(Calculations!BX$9,HaverPull!$B:$B,0),MATCH(Calculations!$B11,HaverPull!$B$1:$XZ$1,0))</f>
        <v>458.5</v>
      </c>
      <c r="BY11">
        <f>INDEX(HaverPull!$B:$XZ,MATCH(Calculations!BY$9,HaverPull!$B:$B,0),MATCH(Calculations!$B11,HaverPull!$B$1:$XZ$1,0))</f>
        <v>467.3</v>
      </c>
      <c r="BZ11">
        <f>INDEX(HaverPull!$B:$XZ,MATCH(Calculations!BZ$9,HaverPull!$B:$B,0),MATCH(Calculations!$B11,HaverPull!$B$1:$XZ$1,0))</f>
        <v>476.1</v>
      </c>
      <c r="CA11">
        <f>INDEX(HaverPull!$B:$XZ,MATCH(Calculations!CA$9,HaverPull!$B:$B,0),MATCH(Calculations!$B11,HaverPull!$B$1:$XZ$1,0))</f>
        <v>484.9</v>
      </c>
      <c r="CB11">
        <f>INDEX(HaverPull!$B:$XZ,MATCH(Calculations!CB$9,HaverPull!$B:$B,0),MATCH(Calculations!$B11,HaverPull!$B$1:$XZ$1,0))</f>
        <v>492.4</v>
      </c>
      <c r="CC11">
        <f>INDEX(HaverPull!$B:$XZ,MATCH(Calculations!CC$9,HaverPull!$B:$B,0),MATCH(Calculations!$B11,HaverPull!$B$1:$XZ$1,0))</f>
        <v>498.4</v>
      </c>
      <c r="CD11">
        <f>INDEX(HaverPull!$B:$XZ,MATCH(Calculations!CD$9,HaverPull!$B:$B,0),MATCH(Calculations!$B11,HaverPull!$B$1:$XZ$1,0))</f>
        <v>502.8</v>
      </c>
      <c r="CE11">
        <f>INDEX(HaverPull!$B:$XZ,MATCH(Calculations!CE$9,HaverPull!$B:$B,0),MATCH(Calculations!$B11,HaverPull!$B$1:$XZ$1,0))</f>
        <v>505.1</v>
      </c>
      <c r="CF11">
        <f>INDEX(HaverPull!$B:$XZ,MATCH(Calculations!CF$9,HaverPull!$B:$B,0),MATCH(Calculations!$B11,HaverPull!$B$1:$XZ$1,0))</f>
        <v>510.7</v>
      </c>
      <c r="CG11">
        <f>INDEX(HaverPull!$B:$XZ,MATCH(Calculations!CG$9,HaverPull!$B:$B,0),MATCH(Calculations!$B11,HaverPull!$B$1:$XZ$1,0))</f>
        <v>516.6</v>
      </c>
      <c r="CH11">
        <f>INDEX(HaverPull!$B:$XZ,MATCH(Calculations!CH$9,HaverPull!$B:$B,0),MATCH(Calculations!$B11,HaverPull!$B$1:$XZ$1,0))</f>
        <v>522.9</v>
      </c>
      <c r="CI11">
        <f>INDEX(HaverPull!$B:$XZ,MATCH(Calculations!CI$9,HaverPull!$B:$B,0),MATCH(Calculations!$B11,HaverPull!$B$1:$XZ$1,0))</f>
        <v>528.6</v>
      </c>
      <c r="CJ11">
        <f>INDEX(HaverPull!$B:$XZ,MATCH(Calculations!CJ$9,HaverPull!$B:$B,0),MATCH(Calculations!$B11,HaverPull!$B$1:$XZ$1,0))</f>
        <v>533.79999999999995</v>
      </c>
      <c r="CK11">
        <f>INDEX(HaverPull!$B:$XZ,MATCH(Calculations!CK$9,HaverPull!$B:$B,0),MATCH(Calculations!$B11,HaverPull!$B$1:$XZ$1,0))</f>
        <v>538.6</v>
      </c>
      <c r="CL11">
        <f>INDEX(HaverPull!$B:$XZ,MATCH(Calculations!CL$9,HaverPull!$B:$B,0),MATCH(Calculations!$B11,HaverPull!$B$1:$XZ$1,0))</f>
        <v>543</v>
      </c>
      <c r="CM11">
        <f>INDEX(HaverPull!$B:$XZ,MATCH(Calculations!CM$9,HaverPull!$B:$B,0),MATCH(Calculations!$B11,HaverPull!$B$1:$XZ$1,0))</f>
        <v>547.1</v>
      </c>
      <c r="CN11">
        <f>INDEX(HaverPull!$B:$XZ,MATCH(Calculations!CN$9,HaverPull!$B:$B,0),MATCH(Calculations!$B11,HaverPull!$B$1:$XZ$1,0))</f>
        <v>551.9</v>
      </c>
      <c r="CO11">
        <f>INDEX(HaverPull!$B:$XZ,MATCH(Calculations!CO$9,HaverPull!$B:$B,0),MATCH(Calculations!$B11,HaverPull!$B$1:$XZ$1,0))</f>
        <v>557.6</v>
      </c>
      <c r="CP11">
        <f>INDEX(HaverPull!$B:$XZ,MATCH(Calculations!CP$9,HaverPull!$B:$B,0),MATCH(Calculations!$B11,HaverPull!$B$1:$XZ$1,0))</f>
        <v>564.20000000000005</v>
      </c>
      <c r="CQ11">
        <f>INDEX(HaverPull!$B:$XZ,MATCH(Calculations!CQ$9,HaverPull!$B:$B,0),MATCH(Calculations!$B11,HaverPull!$B$1:$XZ$1,0))</f>
        <v>571.4</v>
      </c>
      <c r="CR11">
        <f>INDEX(HaverPull!$B:$XZ,MATCH(Calculations!CR$9,HaverPull!$B:$B,0),MATCH(Calculations!$B11,HaverPull!$B$1:$XZ$1,0))</f>
        <v>567.70000000000005</v>
      </c>
      <c r="CS11">
        <f>INDEX(HaverPull!$B:$XZ,MATCH(Calculations!CS$9,HaverPull!$B:$B,0),MATCH(Calculations!$B11,HaverPull!$B$1:$XZ$1,0))</f>
        <v>573</v>
      </c>
      <c r="CT11">
        <f>INDEX(HaverPull!$B:$XZ,MATCH(Calculations!CT$9,HaverPull!$B:$B,0),MATCH(Calculations!$B11,HaverPull!$B$1:$XZ$1,0))</f>
        <v>577.29999999999995</v>
      </c>
      <c r="CU11">
        <f>INDEX(HaverPull!$B:$XZ,MATCH(Calculations!CU$9,HaverPull!$B:$B,0),MATCH(Calculations!$B11,HaverPull!$B$1:$XZ$1,0))</f>
        <v>582.6</v>
      </c>
      <c r="CV11">
        <f>INDEX(HaverPull!$B:$XZ,MATCH(Calculations!CV$9,HaverPull!$B:$B,0),MATCH(Calculations!$B11,HaverPull!$B$1:$XZ$1,0))</f>
        <v>586.9</v>
      </c>
      <c r="CW11" t="e">
        <f>INDEX(HaverPull!$B:$XZ,MATCH(Calculations!CW$9,HaverPull!$B:$B,0),MATCH(Calculations!$B11,HaverPull!$B$1:$XZ$1,0))</f>
        <v>#N/A</v>
      </c>
      <c r="CX11" t="e">
        <f>INDEX(HaverPull!$B:$XZ,MATCH(Calculations!CX$9,HaverPull!$B:$B,0),MATCH(Calculations!$B11,HaverPull!$B$1:$XZ$1,0))</f>
        <v>#N/A</v>
      </c>
      <c r="CY11" t="e">
        <f>INDEX(HaverPull!$B:$XZ,MATCH(Calculations!CY$9,HaverPull!$B:$B,0),MATCH(Calculations!$B11,HaverPull!$B$1:$XZ$1,0))</f>
        <v>#N/A</v>
      </c>
      <c r="CZ11" t="e">
        <f>INDEX(HaverPull!$B:$XZ,MATCH(Calculations!CZ$9,HaverPull!$B:$B,0),MATCH(Calculations!$B11,HaverPull!$B$1:$XZ$1,0))</f>
        <v>#N/A</v>
      </c>
      <c r="DA11" t="e">
        <f>INDEX(HaverPull!$B:$XZ,MATCH(Calculations!DA$9,HaverPull!$B:$B,0),MATCH(Calculations!$B11,HaverPull!$B$1:$XZ$1,0))</f>
        <v>#N/A</v>
      </c>
      <c r="DB11" t="e">
        <f>INDEX(HaverPull!$B:$XZ,MATCH(Calculations!DB$9,HaverPull!$B:$B,0),MATCH(Calculations!$B11,HaverPull!$B$1:$XZ$1,0))</f>
        <v>#N/A</v>
      </c>
      <c r="DC11" t="e">
        <f>INDEX(HaverPull!$B:$XZ,MATCH(Calculations!DC$9,HaverPull!$B:$B,0),MATCH(Calculations!$B11,HaverPull!$B$1:$XZ$1,0))</f>
        <v>#N/A</v>
      </c>
      <c r="DD11" t="e">
        <f>INDEX(HaverPull!$B:$XZ,MATCH(Calculations!DD$9,HaverPull!$B:$B,0),MATCH(Calculations!$B11,HaverPull!$B$1:$XZ$1,0))</f>
        <v>#N/A</v>
      </c>
      <c r="DE11" t="e">
        <f>INDEX(HaverPull!$B:$XZ,MATCH(Calculations!DE$9,HaverPull!$B:$B,0),MATCH(Calculations!$B11,HaverPull!$B$1:$XZ$1,0))</f>
        <v>#N/A</v>
      </c>
      <c r="DF11" t="e">
        <f>INDEX(HaverPull!$B:$XZ,MATCH(Calculations!DF$9,HaverPull!$B:$B,0),MATCH(Calculations!$B11,HaverPull!$B$1:$XZ$1,0))</f>
        <v>#N/A</v>
      </c>
      <c r="DG11" t="e">
        <f>INDEX(HaverPull!$B:$XZ,MATCH(Calculations!DG$9,HaverPull!$B:$B,0),MATCH(Calculations!$B11,HaverPull!$B$1:$XZ$1,0))</f>
        <v>#N/A</v>
      </c>
      <c r="DH11" t="e">
        <f>INDEX(HaverPull!$B:$XZ,MATCH(Calculations!DH$9,HaverPull!$B:$B,0),MATCH(Calculations!$B11,HaverPull!$B$1:$XZ$1,0))</f>
        <v>#N/A</v>
      </c>
      <c r="DI11" t="e">
        <f>INDEX(HaverPull!$B:$XZ,MATCH(Calculations!DI$9,HaverPull!$B:$B,0),MATCH(Calculations!$B11,HaverPull!$B$1:$XZ$1,0))</f>
        <v>#N/A</v>
      </c>
      <c r="DJ11" t="e">
        <f>INDEX(HaverPull!$B:$XZ,MATCH(Calculations!DJ$9,HaverPull!$B:$B,0),MATCH(Calculations!$B11,HaverPull!$B$1:$XZ$1,0))</f>
        <v>#N/A</v>
      </c>
    </row>
    <row r="12" spans="1:114" x14ac:dyDescent="0.25">
      <c r="A12" s="8" t="s">
        <v>199</v>
      </c>
      <c r="B12" s="9" t="s">
        <v>14</v>
      </c>
      <c r="C12">
        <f>INDEX(HaverPull!$B:$XZ,MATCH(Calculations!C$9,HaverPull!$B:$B,0),MATCH(Calculations!$B12,HaverPull!$B$1:$XZ$1,0))</f>
        <v>66.599999999999994</v>
      </c>
      <c r="D12">
        <f>INDEX(HaverPull!$B:$XZ,MATCH(Calculations!D$9,HaverPull!$B:$B,0),MATCH(Calculations!$B12,HaverPull!$B$1:$XZ$1,0))</f>
        <v>70.3</v>
      </c>
      <c r="E12">
        <f>INDEX(HaverPull!$B:$XZ,MATCH(Calculations!E$9,HaverPull!$B:$B,0),MATCH(Calculations!$B12,HaverPull!$B$1:$XZ$1,0))</f>
        <v>74.900000000000006</v>
      </c>
      <c r="F12">
        <f>INDEX(HaverPull!$B:$XZ,MATCH(Calculations!F$9,HaverPull!$B:$B,0),MATCH(Calculations!$B12,HaverPull!$B$1:$XZ$1,0))</f>
        <v>80.7</v>
      </c>
      <c r="G12">
        <f>INDEX(HaverPull!$B:$XZ,MATCH(Calculations!G$9,HaverPull!$B:$B,0),MATCH(Calculations!$B12,HaverPull!$B$1:$XZ$1,0))</f>
        <v>83.7</v>
      </c>
      <c r="H12">
        <f>INDEX(HaverPull!$B:$XZ,MATCH(Calculations!H$9,HaverPull!$B:$B,0),MATCH(Calculations!$B12,HaverPull!$B$1:$XZ$1,0))</f>
        <v>93.1</v>
      </c>
      <c r="I12">
        <f>INDEX(HaverPull!$B:$XZ,MATCH(Calculations!I$9,HaverPull!$B:$B,0),MATCH(Calculations!$B12,HaverPull!$B$1:$XZ$1,0))</f>
        <v>98.4</v>
      </c>
      <c r="J12">
        <f>INDEX(HaverPull!$B:$XZ,MATCH(Calculations!J$9,HaverPull!$B:$B,0),MATCH(Calculations!$B12,HaverPull!$B$1:$XZ$1,0))</f>
        <v>112.5</v>
      </c>
      <c r="K12">
        <f>INDEX(HaverPull!$B:$XZ,MATCH(Calculations!K$9,HaverPull!$B:$B,0),MATCH(Calculations!$B12,HaverPull!$B$1:$XZ$1,0))</f>
        <v>108.3</v>
      </c>
      <c r="L12">
        <f>INDEX(HaverPull!$B:$XZ,MATCH(Calculations!L$9,HaverPull!$B:$B,0),MATCH(Calculations!$B12,HaverPull!$B$1:$XZ$1,0))</f>
        <v>115.4</v>
      </c>
      <c r="M12">
        <f>INDEX(HaverPull!$B:$XZ,MATCH(Calculations!M$9,HaverPull!$B:$B,0),MATCH(Calculations!$B12,HaverPull!$B$1:$XZ$1,0))</f>
        <v>120.6</v>
      </c>
      <c r="N12">
        <f>INDEX(HaverPull!$B:$XZ,MATCH(Calculations!N$9,HaverPull!$B:$B,0),MATCH(Calculations!$B12,HaverPull!$B$1:$XZ$1,0))</f>
        <v>120.8</v>
      </c>
      <c r="O12">
        <f>INDEX(HaverPull!$B:$XZ,MATCH(Calculations!O$9,HaverPull!$B:$B,0),MATCH(Calculations!$B12,HaverPull!$B$1:$XZ$1,0))</f>
        <v>124.4</v>
      </c>
      <c r="P12">
        <f>INDEX(HaverPull!$B:$XZ,MATCH(Calculations!P$9,HaverPull!$B:$B,0),MATCH(Calculations!$B12,HaverPull!$B$1:$XZ$1,0))</f>
        <v>124.8</v>
      </c>
      <c r="Q12">
        <f>INDEX(HaverPull!$B:$XZ,MATCH(Calculations!Q$9,HaverPull!$B:$B,0),MATCH(Calculations!$B12,HaverPull!$B$1:$XZ$1,0))</f>
        <v>135.19999999999999</v>
      </c>
      <c r="R12">
        <f>INDEX(HaverPull!$B:$XZ,MATCH(Calculations!R$9,HaverPull!$B:$B,0),MATCH(Calculations!$B12,HaverPull!$B$1:$XZ$1,0))</f>
        <v>136</v>
      </c>
      <c r="S12">
        <f>INDEX(HaverPull!$B:$XZ,MATCH(Calculations!S$9,HaverPull!$B:$B,0),MATCH(Calculations!$B12,HaverPull!$B$1:$XZ$1,0))</f>
        <v>136.6</v>
      </c>
      <c r="T12">
        <f>INDEX(HaverPull!$B:$XZ,MATCH(Calculations!T$9,HaverPull!$B:$B,0),MATCH(Calculations!$B12,HaverPull!$B$1:$XZ$1,0))</f>
        <v>137.1</v>
      </c>
      <c r="U12">
        <f>INDEX(HaverPull!$B:$XZ,MATCH(Calculations!U$9,HaverPull!$B:$B,0),MATCH(Calculations!$B12,HaverPull!$B$1:$XZ$1,0))</f>
        <v>136.19999999999999</v>
      </c>
      <c r="V12">
        <f>INDEX(HaverPull!$B:$XZ,MATCH(Calculations!V$9,HaverPull!$B:$B,0),MATCH(Calculations!$B12,HaverPull!$B$1:$XZ$1,0))</f>
        <v>147.80000000000001</v>
      </c>
      <c r="W12">
        <f>INDEX(HaverPull!$B:$XZ,MATCH(Calculations!W$9,HaverPull!$B:$B,0),MATCH(Calculations!$B12,HaverPull!$B$1:$XZ$1,0))</f>
        <v>152.5</v>
      </c>
      <c r="X12">
        <f>INDEX(HaverPull!$B:$XZ,MATCH(Calculations!X$9,HaverPull!$B:$B,0),MATCH(Calculations!$B12,HaverPull!$B$1:$XZ$1,0))</f>
        <v>152.5</v>
      </c>
      <c r="Y12">
        <f>INDEX(HaverPull!$B:$XZ,MATCH(Calculations!Y$9,HaverPull!$B:$B,0),MATCH(Calculations!$B12,HaverPull!$B$1:$XZ$1,0))</f>
        <v>152.69999999999999</v>
      </c>
      <c r="Z12">
        <f>INDEX(HaverPull!$B:$XZ,MATCH(Calculations!Z$9,HaverPull!$B:$B,0),MATCH(Calculations!$B12,HaverPull!$B$1:$XZ$1,0))</f>
        <v>140.69999999999999</v>
      </c>
      <c r="AA12">
        <f>INDEX(HaverPull!$B:$XZ,MATCH(Calculations!AA$9,HaverPull!$B:$B,0),MATCH(Calculations!$B12,HaverPull!$B$1:$XZ$1,0))</f>
        <v>151.30000000000001</v>
      </c>
      <c r="AB12">
        <f>INDEX(HaverPull!$B:$XZ,MATCH(Calculations!AB$9,HaverPull!$B:$B,0),MATCH(Calculations!$B12,HaverPull!$B$1:$XZ$1,0))</f>
        <v>165.8</v>
      </c>
      <c r="AC12">
        <f>INDEX(HaverPull!$B:$XZ,MATCH(Calculations!AC$9,HaverPull!$B:$B,0),MATCH(Calculations!$B12,HaverPull!$B$1:$XZ$1,0))</f>
        <v>158.80000000000001</v>
      </c>
      <c r="AD12">
        <f>INDEX(HaverPull!$B:$XZ,MATCH(Calculations!AD$9,HaverPull!$B:$B,0),MATCH(Calculations!$B12,HaverPull!$B$1:$XZ$1,0))</f>
        <v>156.9</v>
      </c>
      <c r="AE12">
        <f>INDEX(HaverPull!$B:$XZ,MATCH(Calculations!AE$9,HaverPull!$B:$B,0),MATCH(Calculations!$B12,HaverPull!$B$1:$XZ$1,0))</f>
        <v>161.4</v>
      </c>
      <c r="AF12">
        <f>INDEX(HaverPull!$B:$XZ,MATCH(Calculations!AF$9,HaverPull!$B:$B,0),MATCH(Calculations!$B12,HaverPull!$B$1:$XZ$1,0))</f>
        <v>159.4</v>
      </c>
      <c r="AG12">
        <f>INDEX(HaverPull!$B:$XZ,MATCH(Calculations!AG$9,HaverPull!$B:$B,0),MATCH(Calculations!$B12,HaverPull!$B$1:$XZ$1,0))</f>
        <v>163.69999999999999</v>
      </c>
      <c r="AH12">
        <f>INDEX(HaverPull!$B:$XZ,MATCH(Calculations!AH$9,HaverPull!$B:$B,0),MATCH(Calculations!$B12,HaverPull!$B$1:$XZ$1,0))</f>
        <v>168</v>
      </c>
      <c r="AI12">
        <f>INDEX(HaverPull!$B:$XZ,MATCH(Calculations!AI$9,HaverPull!$B:$B,0),MATCH(Calculations!$B12,HaverPull!$B$1:$XZ$1,0))</f>
        <v>167.2</v>
      </c>
      <c r="AJ12">
        <f>INDEX(HaverPull!$B:$XZ,MATCH(Calculations!AJ$9,HaverPull!$B:$B,0),MATCH(Calculations!$B12,HaverPull!$B$1:$XZ$1,0))</f>
        <v>170</v>
      </c>
      <c r="AK12">
        <f>INDEX(HaverPull!$B:$XZ,MATCH(Calculations!AK$9,HaverPull!$B:$B,0),MATCH(Calculations!$B12,HaverPull!$B$1:$XZ$1,0))</f>
        <v>168.1</v>
      </c>
      <c r="AL12">
        <f>INDEX(HaverPull!$B:$XZ,MATCH(Calculations!AL$9,HaverPull!$B:$B,0),MATCH(Calculations!$B12,HaverPull!$B$1:$XZ$1,0))</f>
        <v>175.4</v>
      </c>
      <c r="AM12">
        <f>INDEX(HaverPull!$B:$XZ,MATCH(Calculations!AM$9,HaverPull!$B:$B,0),MATCH(Calculations!$B12,HaverPull!$B$1:$XZ$1,0))</f>
        <v>181.1</v>
      </c>
      <c r="AN12">
        <f>INDEX(HaverPull!$B:$XZ,MATCH(Calculations!AN$9,HaverPull!$B:$B,0),MATCH(Calculations!$B12,HaverPull!$B$1:$XZ$1,0))</f>
        <v>179.1</v>
      </c>
      <c r="AO12">
        <f>INDEX(HaverPull!$B:$XZ,MATCH(Calculations!AO$9,HaverPull!$B:$B,0),MATCH(Calculations!$B12,HaverPull!$B$1:$XZ$1,0))</f>
        <v>186.7</v>
      </c>
      <c r="AP12">
        <f>INDEX(HaverPull!$B:$XZ,MATCH(Calculations!AP$9,HaverPull!$B:$B,0),MATCH(Calculations!$B12,HaverPull!$B$1:$XZ$1,0))</f>
        <v>191.3</v>
      </c>
      <c r="AQ12">
        <f>INDEX(HaverPull!$B:$XZ,MATCH(Calculations!AQ$9,HaverPull!$B:$B,0),MATCH(Calculations!$B12,HaverPull!$B$1:$XZ$1,0))</f>
        <v>190.2</v>
      </c>
      <c r="AR12">
        <f>INDEX(HaverPull!$B:$XZ,MATCH(Calculations!AR$9,HaverPull!$B:$B,0),MATCH(Calculations!$B12,HaverPull!$B$1:$XZ$1,0))</f>
        <v>198.3</v>
      </c>
      <c r="AS12">
        <f>INDEX(HaverPull!$B:$XZ,MATCH(Calculations!AS$9,HaverPull!$B:$B,0),MATCH(Calculations!$B12,HaverPull!$B$1:$XZ$1,0))</f>
        <v>204.8</v>
      </c>
      <c r="AT12">
        <f>INDEX(HaverPull!$B:$XZ,MATCH(Calculations!AT$9,HaverPull!$B:$B,0),MATCH(Calculations!$B12,HaverPull!$B$1:$XZ$1,0))</f>
        <v>204.8</v>
      </c>
      <c r="AU12">
        <f>INDEX(HaverPull!$B:$XZ,MATCH(Calculations!AU$9,HaverPull!$B:$B,0),MATCH(Calculations!$B12,HaverPull!$B$1:$XZ$1,0))</f>
        <v>215</v>
      </c>
      <c r="AV12">
        <f>INDEX(HaverPull!$B:$XZ,MATCH(Calculations!AV$9,HaverPull!$B:$B,0),MATCH(Calculations!$B12,HaverPull!$B$1:$XZ$1,0))</f>
        <v>230.1</v>
      </c>
      <c r="AW12">
        <f>INDEX(HaverPull!$B:$XZ,MATCH(Calculations!AW$9,HaverPull!$B:$B,0),MATCH(Calculations!$B12,HaverPull!$B$1:$XZ$1,0))</f>
        <v>217.4</v>
      </c>
      <c r="AX12">
        <f>INDEX(HaverPull!$B:$XZ,MATCH(Calculations!AX$9,HaverPull!$B:$B,0),MATCH(Calculations!$B12,HaverPull!$B$1:$XZ$1,0))</f>
        <v>246.5</v>
      </c>
      <c r="AY12">
        <f>INDEX(HaverPull!$B:$XZ,MATCH(Calculations!AY$9,HaverPull!$B:$B,0),MATCH(Calculations!$B12,HaverPull!$B$1:$XZ$1,0))</f>
        <v>244.9</v>
      </c>
      <c r="AZ12">
        <f>INDEX(HaverPull!$B:$XZ,MATCH(Calculations!AZ$9,HaverPull!$B:$B,0),MATCH(Calculations!$B12,HaverPull!$B$1:$XZ$1,0))</f>
        <v>243.8</v>
      </c>
      <c r="BA12">
        <f>INDEX(HaverPull!$B:$XZ,MATCH(Calculations!BA$9,HaverPull!$B:$B,0),MATCH(Calculations!$B12,HaverPull!$B$1:$XZ$1,0))</f>
        <v>251.1</v>
      </c>
      <c r="BB12">
        <f>INDEX(HaverPull!$B:$XZ,MATCH(Calculations!BB$9,HaverPull!$B:$B,0),MATCH(Calculations!$B12,HaverPull!$B$1:$XZ$1,0))</f>
        <v>260.3</v>
      </c>
      <c r="BC12">
        <f>INDEX(HaverPull!$B:$XZ,MATCH(Calculations!BC$9,HaverPull!$B:$B,0),MATCH(Calculations!$B12,HaverPull!$B$1:$XZ$1,0))</f>
        <v>260.7</v>
      </c>
      <c r="BD12">
        <f>INDEX(HaverPull!$B:$XZ,MATCH(Calculations!BD$9,HaverPull!$B:$B,0),MATCH(Calculations!$B12,HaverPull!$B$1:$XZ$1,0))</f>
        <v>260.10000000000002</v>
      </c>
      <c r="BE12">
        <f>INDEX(HaverPull!$B:$XZ,MATCH(Calculations!BE$9,HaverPull!$B:$B,0),MATCH(Calculations!$B12,HaverPull!$B$1:$XZ$1,0))</f>
        <v>271.7</v>
      </c>
      <c r="BF12">
        <f>INDEX(HaverPull!$B:$XZ,MATCH(Calculations!BF$9,HaverPull!$B:$B,0),MATCH(Calculations!$B12,HaverPull!$B$1:$XZ$1,0))</f>
        <v>265.7</v>
      </c>
      <c r="BG12">
        <f>INDEX(HaverPull!$B:$XZ,MATCH(Calculations!BG$9,HaverPull!$B:$B,0),MATCH(Calculations!$B12,HaverPull!$B$1:$XZ$1,0))</f>
        <v>283.39999999999998</v>
      </c>
      <c r="BH12">
        <f>INDEX(HaverPull!$B:$XZ,MATCH(Calculations!BH$9,HaverPull!$B:$B,0),MATCH(Calculations!$B12,HaverPull!$B$1:$XZ$1,0))</f>
        <v>293</v>
      </c>
      <c r="BI12">
        <f>INDEX(HaverPull!$B:$XZ,MATCH(Calculations!BI$9,HaverPull!$B:$B,0),MATCH(Calculations!$B12,HaverPull!$B$1:$XZ$1,0))</f>
        <v>288.3</v>
      </c>
      <c r="BJ12">
        <f>INDEX(HaverPull!$B:$XZ,MATCH(Calculations!BJ$9,HaverPull!$B:$B,0),MATCH(Calculations!$B12,HaverPull!$B$1:$XZ$1,0))</f>
        <v>294.5</v>
      </c>
      <c r="BK12">
        <f>INDEX(HaverPull!$B:$XZ,MATCH(Calculations!BK$9,HaverPull!$B:$B,0),MATCH(Calculations!$B12,HaverPull!$B$1:$XZ$1,0))</f>
        <v>301.3</v>
      </c>
      <c r="BL12">
        <f>INDEX(HaverPull!$B:$XZ,MATCH(Calculations!BL$9,HaverPull!$B:$B,0),MATCH(Calculations!$B12,HaverPull!$B$1:$XZ$1,0))</f>
        <v>310.8</v>
      </c>
      <c r="BM12">
        <f>INDEX(HaverPull!$B:$XZ,MATCH(Calculations!BM$9,HaverPull!$B:$B,0),MATCH(Calculations!$B12,HaverPull!$B$1:$XZ$1,0))</f>
        <v>300.10000000000002</v>
      </c>
      <c r="BN12">
        <f>INDEX(HaverPull!$B:$XZ,MATCH(Calculations!BN$9,HaverPull!$B:$B,0),MATCH(Calculations!$B12,HaverPull!$B$1:$XZ$1,0))</f>
        <v>305.39999999999998</v>
      </c>
      <c r="BO12">
        <f>INDEX(HaverPull!$B:$XZ,MATCH(Calculations!BO$9,HaverPull!$B:$B,0),MATCH(Calculations!$B12,HaverPull!$B$1:$XZ$1,0))</f>
        <v>291.3</v>
      </c>
      <c r="BP12">
        <f>INDEX(HaverPull!$B:$XZ,MATCH(Calculations!BP$9,HaverPull!$B:$B,0),MATCH(Calculations!$B12,HaverPull!$B$1:$XZ$1,0))</f>
        <v>294.89999999999998</v>
      </c>
      <c r="BQ12">
        <f>INDEX(HaverPull!$B:$XZ,MATCH(Calculations!BQ$9,HaverPull!$B:$B,0),MATCH(Calculations!$B12,HaverPull!$B$1:$XZ$1,0))</f>
        <v>308.7</v>
      </c>
      <c r="BR12">
        <f>INDEX(HaverPull!$B:$XZ,MATCH(Calculations!BR$9,HaverPull!$B:$B,0),MATCH(Calculations!$B12,HaverPull!$B$1:$XZ$1,0))</f>
        <v>301.39999999999998</v>
      </c>
      <c r="BS12">
        <f>INDEX(HaverPull!$B:$XZ,MATCH(Calculations!BS$9,HaverPull!$B:$B,0),MATCH(Calculations!$B12,HaverPull!$B$1:$XZ$1,0))</f>
        <v>332.8</v>
      </c>
      <c r="BT12">
        <f>INDEX(HaverPull!$B:$XZ,MATCH(Calculations!BT$9,HaverPull!$B:$B,0),MATCH(Calculations!$B12,HaverPull!$B$1:$XZ$1,0))</f>
        <v>314.10000000000002</v>
      </c>
      <c r="BU12">
        <f>INDEX(HaverPull!$B:$XZ,MATCH(Calculations!BU$9,HaverPull!$B:$B,0),MATCH(Calculations!$B12,HaverPull!$B$1:$XZ$1,0))</f>
        <v>319.8</v>
      </c>
      <c r="BV12">
        <f>INDEX(HaverPull!$B:$XZ,MATCH(Calculations!BV$9,HaverPull!$B:$B,0),MATCH(Calculations!$B12,HaverPull!$B$1:$XZ$1,0))</f>
        <v>329.9</v>
      </c>
      <c r="BW12">
        <f>INDEX(HaverPull!$B:$XZ,MATCH(Calculations!BW$9,HaverPull!$B:$B,0),MATCH(Calculations!$B12,HaverPull!$B$1:$XZ$1,0))</f>
        <v>332</v>
      </c>
      <c r="BX12">
        <f>INDEX(HaverPull!$B:$XZ,MATCH(Calculations!BX$9,HaverPull!$B:$B,0),MATCH(Calculations!$B12,HaverPull!$B$1:$XZ$1,0))</f>
        <v>338.6</v>
      </c>
      <c r="BY12">
        <f>INDEX(HaverPull!$B:$XZ,MATCH(Calculations!BY$9,HaverPull!$B:$B,0),MATCH(Calculations!$B12,HaverPull!$B$1:$XZ$1,0))</f>
        <v>341</v>
      </c>
      <c r="BZ12">
        <f>INDEX(HaverPull!$B:$XZ,MATCH(Calculations!BZ$9,HaverPull!$B:$B,0),MATCH(Calculations!$B12,HaverPull!$B$1:$XZ$1,0))</f>
        <v>341.8</v>
      </c>
      <c r="CA12">
        <f>INDEX(HaverPull!$B:$XZ,MATCH(Calculations!CA$9,HaverPull!$B:$B,0),MATCH(Calculations!$B12,HaverPull!$B$1:$XZ$1,0))</f>
        <v>357.7</v>
      </c>
      <c r="CB12">
        <f>INDEX(HaverPull!$B:$XZ,MATCH(Calculations!CB$9,HaverPull!$B:$B,0),MATCH(Calculations!$B12,HaverPull!$B$1:$XZ$1,0))</f>
        <v>368.5</v>
      </c>
      <c r="CC12">
        <f>INDEX(HaverPull!$B:$XZ,MATCH(Calculations!CC$9,HaverPull!$B:$B,0),MATCH(Calculations!$B12,HaverPull!$B$1:$XZ$1,0))</f>
        <v>378.1</v>
      </c>
      <c r="CD12">
        <f>INDEX(HaverPull!$B:$XZ,MATCH(Calculations!CD$9,HaverPull!$B:$B,0),MATCH(Calculations!$B12,HaverPull!$B$1:$XZ$1,0))</f>
        <v>372.6</v>
      </c>
      <c r="CE12">
        <f>INDEX(HaverPull!$B:$XZ,MATCH(Calculations!CE$9,HaverPull!$B:$B,0),MATCH(Calculations!$B12,HaverPull!$B$1:$XZ$1,0))</f>
        <v>381.7</v>
      </c>
      <c r="CF12">
        <f>INDEX(HaverPull!$B:$XZ,MATCH(Calculations!CF$9,HaverPull!$B:$B,0),MATCH(Calculations!$B12,HaverPull!$B$1:$XZ$1,0))</f>
        <v>385.3</v>
      </c>
      <c r="CG12">
        <f>INDEX(HaverPull!$B:$XZ,MATCH(Calculations!CG$9,HaverPull!$B:$B,0),MATCH(Calculations!$B12,HaverPull!$B$1:$XZ$1,0))</f>
        <v>405.4</v>
      </c>
      <c r="CH12">
        <f>INDEX(HaverPull!$B:$XZ,MATCH(Calculations!CH$9,HaverPull!$B:$B,0),MATCH(Calculations!$B12,HaverPull!$B$1:$XZ$1,0))</f>
        <v>414.1</v>
      </c>
      <c r="CI12">
        <f>INDEX(HaverPull!$B:$XZ,MATCH(Calculations!CI$9,HaverPull!$B:$B,0),MATCH(Calculations!$B12,HaverPull!$B$1:$XZ$1,0))</f>
        <v>418.8</v>
      </c>
      <c r="CJ12">
        <f>INDEX(HaverPull!$B:$XZ,MATCH(Calculations!CJ$9,HaverPull!$B:$B,0),MATCH(Calculations!$B12,HaverPull!$B$1:$XZ$1,0))</f>
        <v>408.8</v>
      </c>
      <c r="CK12">
        <f>INDEX(HaverPull!$B:$XZ,MATCH(Calculations!CK$9,HaverPull!$B:$B,0),MATCH(Calculations!$B12,HaverPull!$B$1:$XZ$1,0))</f>
        <v>396.2</v>
      </c>
      <c r="CL12">
        <f>INDEX(HaverPull!$B:$XZ,MATCH(Calculations!CL$9,HaverPull!$B:$B,0),MATCH(Calculations!$B12,HaverPull!$B$1:$XZ$1,0))</f>
        <v>398.8</v>
      </c>
      <c r="CM12">
        <f>INDEX(HaverPull!$B:$XZ,MATCH(Calculations!CM$9,HaverPull!$B:$B,0),MATCH(Calculations!$B12,HaverPull!$B$1:$XZ$1,0))</f>
        <v>400.9</v>
      </c>
      <c r="CN12">
        <f>INDEX(HaverPull!$B:$XZ,MATCH(Calculations!CN$9,HaverPull!$B:$B,0),MATCH(Calculations!$B12,HaverPull!$B$1:$XZ$1,0))</f>
        <v>421.3</v>
      </c>
      <c r="CO12">
        <f>INDEX(HaverPull!$B:$XZ,MATCH(Calculations!CO$9,HaverPull!$B:$B,0),MATCH(Calculations!$B12,HaverPull!$B$1:$XZ$1,0))</f>
        <v>420.5</v>
      </c>
      <c r="CP12">
        <f>INDEX(HaverPull!$B:$XZ,MATCH(Calculations!CP$9,HaverPull!$B:$B,0),MATCH(Calculations!$B12,HaverPull!$B$1:$XZ$1,0))</f>
        <v>426.3</v>
      </c>
      <c r="CQ12">
        <f>INDEX(HaverPull!$B:$XZ,MATCH(Calculations!CQ$9,HaverPull!$B:$B,0),MATCH(Calculations!$B12,HaverPull!$B$1:$XZ$1,0))</f>
        <v>428.2</v>
      </c>
      <c r="CR12">
        <f>INDEX(HaverPull!$B:$XZ,MATCH(Calculations!CR$9,HaverPull!$B:$B,0),MATCH(Calculations!$B12,HaverPull!$B$1:$XZ$1,0))</f>
        <v>437.4</v>
      </c>
      <c r="CS12">
        <f>INDEX(HaverPull!$B:$XZ,MATCH(Calculations!CS$9,HaverPull!$B:$B,0),MATCH(Calculations!$B12,HaverPull!$B$1:$XZ$1,0))</f>
        <v>450</v>
      </c>
      <c r="CT12">
        <f>INDEX(HaverPull!$B:$XZ,MATCH(Calculations!CT$9,HaverPull!$B:$B,0),MATCH(Calculations!$B12,HaverPull!$B$1:$XZ$1,0))</f>
        <v>448.7</v>
      </c>
      <c r="CU12">
        <f>INDEX(HaverPull!$B:$XZ,MATCH(Calculations!CU$9,HaverPull!$B:$B,0),MATCH(Calculations!$B12,HaverPull!$B$1:$XZ$1,0))</f>
        <v>467.6</v>
      </c>
      <c r="CV12">
        <f>INDEX(HaverPull!$B:$XZ,MATCH(Calculations!CV$9,HaverPull!$B:$B,0),MATCH(Calculations!$B12,HaverPull!$B$1:$XZ$1,0))</f>
        <v>480.6</v>
      </c>
      <c r="CW12" t="e">
        <f>INDEX(HaverPull!$B:$XZ,MATCH(Calculations!CW$9,HaverPull!$B:$B,0),MATCH(Calculations!$B12,HaverPull!$B$1:$XZ$1,0))</f>
        <v>#N/A</v>
      </c>
      <c r="CX12" t="e">
        <f>INDEX(HaverPull!$B:$XZ,MATCH(Calculations!CX$9,HaverPull!$B:$B,0),MATCH(Calculations!$B12,HaverPull!$B$1:$XZ$1,0))</f>
        <v>#N/A</v>
      </c>
      <c r="CY12" t="e">
        <f>INDEX(HaverPull!$B:$XZ,MATCH(Calculations!CY$9,HaverPull!$B:$B,0),MATCH(Calculations!$B12,HaverPull!$B$1:$XZ$1,0))</f>
        <v>#N/A</v>
      </c>
      <c r="CZ12" t="e">
        <f>INDEX(HaverPull!$B:$XZ,MATCH(Calculations!CZ$9,HaverPull!$B:$B,0),MATCH(Calculations!$B12,HaverPull!$B$1:$XZ$1,0))</f>
        <v>#N/A</v>
      </c>
      <c r="DA12" t="e">
        <f>INDEX(HaverPull!$B:$XZ,MATCH(Calculations!DA$9,HaverPull!$B:$B,0),MATCH(Calculations!$B12,HaverPull!$B$1:$XZ$1,0))</f>
        <v>#N/A</v>
      </c>
      <c r="DB12" t="e">
        <f>INDEX(HaverPull!$B:$XZ,MATCH(Calculations!DB$9,HaverPull!$B:$B,0),MATCH(Calculations!$B12,HaverPull!$B$1:$XZ$1,0))</f>
        <v>#N/A</v>
      </c>
      <c r="DC12" t="e">
        <f>INDEX(HaverPull!$B:$XZ,MATCH(Calculations!DC$9,HaverPull!$B:$B,0),MATCH(Calculations!$B12,HaverPull!$B$1:$XZ$1,0))</f>
        <v>#N/A</v>
      </c>
      <c r="DD12" t="e">
        <f>INDEX(HaverPull!$B:$XZ,MATCH(Calculations!DD$9,HaverPull!$B:$B,0),MATCH(Calculations!$B12,HaverPull!$B$1:$XZ$1,0))</f>
        <v>#N/A</v>
      </c>
      <c r="DE12" t="e">
        <f>INDEX(HaverPull!$B:$XZ,MATCH(Calculations!DE$9,HaverPull!$B:$B,0),MATCH(Calculations!$B12,HaverPull!$B$1:$XZ$1,0))</f>
        <v>#N/A</v>
      </c>
      <c r="DF12" t="e">
        <f>INDEX(HaverPull!$B:$XZ,MATCH(Calculations!DF$9,HaverPull!$B:$B,0),MATCH(Calculations!$B12,HaverPull!$B$1:$XZ$1,0))</f>
        <v>#N/A</v>
      </c>
      <c r="DG12" t="e">
        <f>INDEX(HaverPull!$B:$XZ,MATCH(Calculations!DG$9,HaverPull!$B:$B,0),MATCH(Calculations!$B12,HaverPull!$B$1:$XZ$1,0))</f>
        <v>#N/A</v>
      </c>
      <c r="DH12" t="e">
        <f>INDEX(HaverPull!$B:$XZ,MATCH(Calculations!DH$9,HaverPull!$B:$B,0),MATCH(Calculations!$B12,HaverPull!$B$1:$XZ$1,0))</f>
        <v>#N/A</v>
      </c>
      <c r="DI12" t="e">
        <f>INDEX(HaverPull!$B:$XZ,MATCH(Calculations!DI$9,HaverPull!$B:$B,0),MATCH(Calculations!$B12,HaverPull!$B$1:$XZ$1,0))</f>
        <v>#N/A</v>
      </c>
      <c r="DJ12" t="e">
        <f>INDEX(HaverPull!$B:$XZ,MATCH(Calculations!DJ$9,HaverPull!$B:$B,0),MATCH(Calculations!$B12,HaverPull!$B$1:$XZ$1,0))</f>
        <v>#N/A</v>
      </c>
    </row>
    <row r="13" spans="1:114" x14ac:dyDescent="0.25">
      <c r="A13" s="8" t="s">
        <v>200</v>
      </c>
      <c r="B13" s="9" t="s">
        <v>18</v>
      </c>
      <c r="C13">
        <f>INDEX(HaverPull!$B:$XZ,MATCH(Calculations!C$9,HaverPull!$B:$B,0),MATCH(Calculations!$B13,HaverPull!$B$1:$XZ$1,0))</f>
        <v>554.29999999999995</v>
      </c>
      <c r="D13">
        <f>INDEX(HaverPull!$B:$XZ,MATCH(Calculations!D$9,HaverPull!$B:$B,0),MATCH(Calculations!$B13,HaverPull!$B$1:$XZ$1,0))</f>
        <v>565.6</v>
      </c>
      <c r="E13">
        <f>INDEX(HaverPull!$B:$XZ,MATCH(Calculations!E$9,HaverPull!$B:$B,0),MATCH(Calculations!$B13,HaverPull!$B$1:$XZ$1,0))</f>
        <v>576.20000000000005</v>
      </c>
      <c r="F13">
        <f>INDEX(HaverPull!$B:$XZ,MATCH(Calculations!F$9,HaverPull!$B:$B,0),MATCH(Calculations!$B13,HaverPull!$B$1:$XZ$1,0))</f>
        <v>594.9</v>
      </c>
      <c r="G13">
        <f>INDEX(HaverPull!$B:$XZ,MATCH(Calculations!G$9,HaverPull!$B:$B,0),MATCH(Calculations!$B13,HaverPull!$B$1:$XZ$1,0))</f>
        <v>620.20000000000005</v>
      </c>
      <c r="H13">
        <f>INDEX(HaverPull!$B:$XZ,MATCH(Calculations!H$9,HaverPull!$B:$B,0),MATCH(Calculations!$B13,HaverPull!$B$1:$XZ$1,0))</f>
        <v>641.20000000000005</v>
      </c>
      <c r="I13">
        <f>INDEX(HaverPull!$B:$XZ,MATCH(Calculations!I$9,HaverPull!$B:$B,0),MATCH(Calculations!$B13,HaverPull!$B$1:$XZ$1,0))</f>
        <v>651.5</v>
      </c>
      <c r="J13">
        <f>INDEX(HaverPull!$B:$XZ,MATCH(Calculations!J$9,HaverPull!$B:$B,0),MATCH(Calculations!$B13,HaverPull!$B$1:$XZ$1,0))</f>
        <v>680</v>
      </c>
      <c r="K13">
        <f>INDEX(HaverPull!$B:$XZ,MATCH(Calculations!K$9,HaverPull!$B:$B,0),MATCH(Calculations!$B13,HaverPull!$B$1:$XZ$1,0))</f>
        <v>708.2</v>
      </c>
      <c r="L13">
        <f>INDEX(HaverPull!$B:$XZ,MATCH(Calculations!L$9,HaverPull!$B:$B,0),MATCH(Calculations!$B13,HaverPull!$B$1:$XZ$1,0))</f>
        <v>726.9</v>
      </c>
      <c r="M13">
        <f>INDEX(HaverPull!$B:$XZ,MATCH(Calculations!M$9,HaverPull!$B:$B,0),MATCH(Calculations!$B13,HaverPull!$B$1:$XZ$1,0))</f>
        <v>739.1</v>
      </c>
      <c r="N13">
        <f>INDEX(HaverPull!$B:$XZ,MATCH(Calculations!N$9,HaverPull!$B:$B,0),MATCH(Calculations!$B13,HaverPull!$B$1:$XZ$1,0))</f>
        <v>743.8</v>
      </c>
      <c r="O13">
        <f>INDEX(HaverPull!$B:$XZ,MATCH(Calculations!O$9,HaverPull!$B:$B,0),MATCH(Calculations!$B13,HaverPull!$B$1:$XZ$1,0))</f>
        <v>764.3</v>
      </c>
      <c r="P13">
        <f>INDEX(HaverPull!$B:$XZ,MATCH(Calculations!P$9,HaverPull!$B:$B,0),MATCH(Calculations!$B13,HaverPull!$B$1:$XZ$1,0))</f>
        <v>769.5</v>
      </c>
      <c r="Q13">
        <f>INDEX(HaverPull!$B:$XZ,MATCH(Calculations!Q$9,HaverPull!$B:$B,0),MATCH(Calculations!$B13,HaverPull!$B$1:$XZ$1,0))</f>
        <v>784.1</v>
      </c>
      <c r="R13">
        <f>INDEX(HaverPull!$B:$XZ,MATCH(Calculations!R$9,HaverPull!$B:$B,0),MATCH(Calculations!$B13,HaverPull!$B$1:$XZ$1,0))</f>
        <v>789.1</v>
      </c>
      <c r="S13">
        <f>INDEX(HaverPull!$B:$XZ,MATCH(Calculations!S$9,HaverPull!$B:$B,0),MATCH(Calculations!$B13,HaverPull!$B$1:$XZ$1,0))</f>
        <v>802.8</v>
      </c>
      <c r="T13">
        <f>INDEX(HaverPull!$B:$XZ,MATCH(Calculations!T$9,HaverPull!$B:$B,0),MATCH(Calculations!$B13,HaverPull!$B$1:$XZ$1,0))</f>
        <v>807.5</v>
      </c>
      <c r="U13">
        <f>INDEX(HaverPull!$B:$XZ,MATCH(Calculations!U$9,HaverPull!$B:$B,0),MATCH(Calculations!$B13,HaverPull!$B$1:$XZ$1,0))</f>
        <v>811.1</v>
      </c>
      <c r="V13">
        <f>INDEX(HaverPull!$B:$XZ,MATCH(Calculations!V$9,HaverPull!$B:$B,0),MATCH(Calculations!$B13,HaverPull!$B$1:$XZ$1,0))</f>
        <v>831.2</v>
      </c>
      <c r="W13">
        <f>INDEX(HaverPull!$B:$XZ,MATCH(Calculations!W$9,HaverPull!$B:$B,0),MATCH(Calculations!$B13,HaverPull!$B$1:$XZ$1,0))</f>
        <v>853.4</v>
      </c>
      <c r="X13">
        <f>INDEX(HaverPull!$B:$XZ,MATCH(Calculations!X$9,HaverPull!$B:$B,0),MATCH(Calculations!$B13,HaverPull!$B$1:$XZ$1,0))</f>
        <v>861.1</v>
      </c>
      <c r="Y13">
        <f>INDEX(HaverPull!$B:$XZ,MATCH(Calculations!Y$9,HaverPull!$B:$B,0),MATCH(Calculations!$B13,HaverPull!$B$1:$XZ$1,0))</f>
        <v>866.2</v>
      </c>
      <c r="Z13">
        <f>INDEX(HaverPull!$B:$XZ,MATCH(Calculations!Z$9,HaverPull!$B:$B,0),MATCH(Calculations!$B13,HaverPull!$B$1:$XZ$1,0))</f>
        <v>860.1</v>
      </c>
      <c r="AA13">
        <f>INDEX(HaverPull!$B:$XZ,MATCH(Calculations!AA$9,HaverPull!$B:$B,0),MATCH(Calculations!$B13,HaverPull!$B$1:$XZ$1,0))</f>
        <v>888.1</v>
      </c>
      <c r="AB13">
        <f>INDEX(HaverPull!$B:$XZ,MATCH(Calculations!AB$9,HaverPull!$B:$B,0),MATCH(Calculations!$B13,HaverPull!$B$1:$XZ$1,0))</f>
        <v>907.7</v>
      </c>
      <c r="AC13">
        <f>INDEX(HaverPull!$B:$XZ,MATCH(Calculations!AC$9,HaverPull!$B:$B,0),MATCH(Calculations!$B13,HaverPull!$B$1:$XZ$1,0))</f>
        <v>903.4</v>
      </c>
      <c r="AD13">
        <f>INDEX(HaverPull!$B:$XZ,MATCH(Calculations!AD$9,HaverPull!$B:$B,0),MATCH(Calculations!$B13,HaverPull!$B$1:$XZ$1,0))</f>
        <v>905.5</v>
      </c>
      <c r="AE13">
        <f>INDEX(HaverPull!$B:$XZ,MATCH(Calculations!AE$9,HaverPull!$B:$B,0),MATCH(Calculations!$B13,HaverPull!$B$1:$XZ$1,0))</f>
        <v>924.8</v>
      </c>
      <c r="AF13">
        <f>INDEX(HaverPull!$B:$XZ,MATCH(Calculations!AF$9,HaverPull!$B:$B,0),MATCH(Calculations!$B13,HaverPull!$B$1:$XZ$1,0))</f>
        <v>925.6</v>
      </c>
      <c r="AG13">
        <f>INDEX(HaverPull!$B:$XZ,MATCH(Calculations!AG$9,HaverPull!$B:$B,0),MATCH(Calculations!$B13,HaverPull!$B$1:$XZ$1,0))</f>
        <v>931.6</v>
      </c>
      <c r="AH13">
        <f>INDEX(HaverPull!$B:$XZ,MATCH(Calculations!AH$9,HaverPull!$B:$B,0),MATCH(Calculations!$B13,HaverPull!$B$1:$XZ$1,0))</f>
        <v>937</v>
      </c>
      <c r="AI13">
        <f>INDEX(HaverPull!$B:$XZ,MATCH(Calculations!AI$9,HaverPull!$B:$B,0),MATCH(Calculations!$B13,HaverPull!$B$1:$XZ$1,0))</f>
        <v>945.8</v>
      </c>
      <c r="AJ13">
        <f>INDEX(HaverPull!$B:$XZ,MATCH(Calculations!AJ$9,HaverPull!$B:$B,0),MATCH(Calculations!$B13,HaverPull!$B$1:$XZ$1,0))</f>
        <v>950</v>
      </c>
      <c r="AK13">
        <f>INDEX(HaverPull!$B:$XZ,MATCH(Calculations!AK$9,HaverPull!$B:$B,0),MATCH(Calculations!$B13,HaverPull!$B$1:$XZ$1,0))</f>
        <v>951.4</v>
      </c>
      <c r="AL13">
        <f>INDEX(HaverPull!$B:$XZ,MATCH(Calculations!AL$9,HaverPull!$B:$B,0),MATCH(Calculations!$B13,HaverPull!$B$1:$XZ$1,0))</f>
        <v>960.5</v>
      </c>
      <c r="AM13">
        <f>INDEX(HaverPull!$B:$XZ,MATCH(Calculations!AM$9,HaverPull!$B:$B,0),MATCH(Calculations!$B13,HaverPull!$B$1:$XZ$1,0))</f>
        <v>978.8</v>
      </c>
      <c r="AN13">
        <f>INDEX(HaverPull!$B:$XZ,MATCH(Calculations!AN$9,HaverPull!$B:$B,0),MATCH(Calculations!$B13,HaverPull!$B$1:$XZ$1,0))</f>
        <v>980.4</v>
      </c>
      <c r="AO13">
        <f>INDEX(HaverPull!$B:$XZ,MATCH(Calculations!AO$9,HaverPull!$B:$B,0),MATCH(Calculations!$B13,HaverPull!$B$1:$XZ$1,0))</f>
        <v>991.5</v>
      </c>
      <c r="AP13">
        <f>INDEX(HaverPull!$B:$XZ,MATCH(Calculations!AP$9,HaverPull!$B:$B,0),MATCH(Calculations!$B13,HaverPull!$B$1:$XZ$1,0))</f>
        <v>999.7</v>
      </c>
      <c r="AQ13">
        <f>INDEX(HaverPull!$B:$XZ,MATCH(Calculations!AQ$9,HaverPull!$B:$B,0),MATCH(Calculations!$B13,HaverPull!$B$1:$XZ$1,0))</f>
        <v>1012.6</v>
      </c>
      <c r="AR13">
        <f>INDEX(HaverPull!$B:$XZ,MATCH(Calculations!AR$9,HaverPull!$B:$B,0),MATCH(Calculations!$B13,HaverPull!$B$1:$XZ$1,0))</f>
        <v>1038</v>
      </c>
      <c r="AS13">
        <f>INDEX(HaverPull!$B:$XZ,MATCH(Calculations!AS$9,HaverPull!$B:$B,0),MATCH(Calculations!$B13,HaverPull!$B$1:$XZ$1,0))</f>
        <v>1050.4000000000001</v>
      </c>
      <c r="AT13">
        <f>INDEX(HaverPull!$B:$XZ,MATCH(Calculations!AT$9,HaverPull!$B:$B,0),MATCH(Calculations!$B13,HaverPull!$B$1:$XZ$1,0))</f>
        <v>1061.3</v>
      </c>
      <c r="AU13">
        <f>INDEX(HaverPull!$B:$XZ,MATCH(Calculations!AU$9,HaverPull!$B:$B,0),MATCH(Calculations!$B13,HaverPull!$B$1:$XZ$1,0))</f>
        <v>1103.3</v>
      </c>
      <c r="AV13">
        <f>INDEX(HaverPull!$B:$XZ,MATCH(Calculations!AV$9,HaverPull!$B:$B,0),MATCH(Calculations!$B13,HaverPull!$B$1:$XZ$1,0))</f>
        <v>1134.5999999999999</v>
      </c>
      <c r="AW13">
        <f>INDEX(HaverPull!$B:$XZ,MATCH(Calculations!AW$9,HaverPull!$B:$B,0),MATCH(Calculations!$B13,HaverPull!$B$1:$XZ$1,0))</f>
        <v>1140.7</v>
      </c>
      <c r="AX13">
        <f>INDEX(HaverPull!$B:$XZ,MATCH(Calculations!AX$9,HaverPull!$B:$B,0),MATCH(Calculations!$B13,HaverPull!$B$1:$XZ$1,0))</f>
        <v>1186.8</v>
      </c>
      <c r="AY13">
        <f>INDEX(HaverPull!$B:$XZ,MATCH(Calculations!AY$9,HaverPull!$B:$B,0),MATCH(Calculations!$B13,HaverPull!$B$1:$XZ$1,0))</f>
        <v>1216.5</v>
      </c>
      <c r="AZ13">
        <f>INDEX(HaverPull!$B:$XZ,MATCH(Calculations!AZ$9,HaverPull!$B:$B,0),MATCH(Calculations!$B13,HaverPull!$B$1:$XZ$1,0))</f>
        <v>1242.0999999999999</v>
      </c>
      <c r="BA13">
        <f>INDEX(HaverPull!$B:$XZ,MATCH(Calculations!BA$9,HaverPull!$B:$B,0),MATCH(Calculations!$B13,HaverPull!$B$1:$XZ$1,0))</f>
        <v>1255</v>
      </c>
      <c r="BB13">
        <f>INDEX(HaverPull!$B:$XZ,MATCH(Calculations!BB$9,HaverPull!$B:$B,0),MATCH(Calculations!$B13,HaverPull!$B$1:$XZ$1,0))</f>
        <v>1271</v>
      </c>
      <c r="BC13">
        <f>INDEX(HaverPull!$B:$XZ,MATCH(Calculations!BC$9,HaverPull!$B:$B,0),MATCH(Calculations!$B13,HaverPull!$B$1:$XZ$1,0))</f>
        <v>1289.5999999999999</v>
      </c>
      <c r="BD13">
        <f>INDEX(HaverPull!$B:$XZ,MATCH(Calculations!BD$9,HaverPull!$B:$B,0),MATCH(Calculations!$B13,HaverPull!$B$1:$XZ$1,0))</f>
        <v>1308</v>
      </c>
      <c r="BE13">
        <f>INDEX(HaverPull!$B:$XZ,MATCH(Calculations!BE$9,HaverPull!$B:$B,0),MATCH(Calculations!$B13,HaverPull!$B$1:$XZ$1,0))</f>
        <v>1331.7</v>
      </c>
      <c r="BF13">
        <f>INDEX(HaverPull!$B:$XZ,MATCH(Calculations!BF$9,HaverPull!$B:$B,0),MATCH(Calculations!$B13,HaverPull!$B$1:$XZ$1,0))</f>
        <v>1337.1</v>
      </c>
      <c r="BG13">
        <f>INDEX(HaverPull!$B:$XZ,MATCH(Calculations!BG$9,HaverPull!$B:$B,0),MATCH(Calculations!$B13,HaverPull!$B$1:$XZ$1,0))</f>
        <v>1376.5</v>
      </c>
      <c r="BH13">
        <f>INDEX(HaverPull!$B:$XZ,MATCH(Calculations!BH$9,HaverPull!$B:$B,0),MATCH(Calculations!$B13,HaverPull!$B$1:$XZ$1,0))</f>
        <v>1396.2</v>
      </c>
      <c r="BI13">
        <f>INDEX(HaverPull!$B:$XZ,MATCH(Calculations!BI$9,HaverPull!$B:$B,0),MATCH(Calculations!$B13,HaverPull!$B$1:$XZ$1,0))</f>
        <v>1404.2</v>
      </c>
      <c r="BJ13">
        <f>INDEX(HaverPull!$B:$XZ,MATCH(Calculations!BJ$9,HaverPull!$B:$B,0),MATCH(Calculations!$B13,HaverPull!$B$1:$XZ$1,0))</f>
        <v>1422.7</v>
      </c>
      <c r="BK13">
        <f>INDEX(HaverPull!$B:$XZ,MATCH(Calculations!BK$9,HaverPull!$B:$B,0),MATCH(Calculations!$B13,HaverPull!$B$1:$XZ$1,0))</f>
        <v>1461</v>
      </c>
      <c r="BL13">
        <f>INDEX(HaverPull!$B:$XZ,MATCH(Calculations!BL$9,HaverPull!$B:$B,0),MATCH(Calculations!$B13,HaverPull!$B$1:$XZ$1,0))</f>
        <v>1481.9</v>
      </c>
      <c r="BM13">
        <f>INDEX(HaverPull!$B:$XZ,MATCH(Calculations!BM$9,HaverPull!$B:$B,0),MATCH(Calculations!$B13,HaverPull!$B$1:$XZ$1,0))</f>
        <v>1495.6</v>
      </c>
      <c r="BN13">
        <f>INDEX(HaverPull!$B:$XZ,MATCH(Calculations!BN$9,HaverPull!$B:$B,0),MATCH(Calculations!$B13,HaverPull!$B$1:$XZ$1,0))</f>
        <v>1506.7</v>
      </c>
      <c r="BO13">
        <f>INDEX(HaverPull!$B:$XZ,MATCH(Calculations!BO$9,HaverPull!$B:$B,0),MATCH(Calculations!$B13,HaverPull!$B$1:$XZ$1,0))</f>
        <v>1562.3</v>
      </c>
      <c r="BP13">
        <f>INDEX(HaverPull!$B:$XZ,MATCH(Calculations!BP$9,HaverPull!$B:$B,0),MATCH(Calculations!$B13,HaverPull!$B$1:$XZ$1,0))</f>
        <v>1579</v>
      </c>
      <c r="BQ13">
        <f>INDEX(HaverPull!$B:$XZ,MATCH(Calculations!BQ$9,HaverPull!$B:$B,0),MATCH(Calculations!$B13,HaverPull!$B$1:$XZ$1,0))</f>
        <v>1603.5</v>
      </c>
      <c r="BR13">
        <f>INDEX(HaverPull!$B:$XZ,MATCH(Calculations!BR$9,HaverPull!$B:$B,0),MATCH(Calculations!$B13,HaverPull!$B$1:$XZ$1,0))</f>
        <v>1607.8</v>
      </c>
      <c r="BS13">
        <f>INDEX(HaverPull!$B:$XZ,MATCH(Calculations!BS$9,HaverPull!$B:$B,0),MATCH(Calculations!$B13,HaverPull!$B$1:$XZ$1,0))</f>
        <v>1674.9</v>
      </c>
      <c r="BT13">
        <f>INDEX(HaverPull!$B:$XZ,MATCH(Calculations!BT$9,HaverPull!$B:$B,0),MATCH(Calculations!$B13,HaverPull!$B$1:$XZ$1,0))</f>
        <v>1673.4</v>
      </c>
      <c r="BU13">
        <f>INDEX(HaverPull!$B:$XZ,MATCH(Calculations!BU$9,HaverPull!$B:$B,0),MATCH(Calculations!$B13,HaverPull!$B$1:$XZ$1,0))</f>
        <v>1695.4</v>
      </c>
      <c r="BV13">
        <f>INDEX(HaverPull!$B:$XZ,MATCH(Calculations!BV$9,HaverPull!$B:$B,0),MATCH(Calculations!$B13,HaverPull!$B$1:$XZ$1,0))</f>
        <v>1725</v>
      </c>
      <c r="BW13">
        <f>INDEX(HaverPull!$B:$XZ,MATCH(Calculations!BW$9,HaverPull!$B:$B,0),MATCH(Calculations!$B13,HaverPull!$B$1:$XZ$1,0))</f>
        <v>1762.4</v>
      </c>
      <c r="BX13">
        <f>INDEX(HaverPull!$B:$XZ,MATCH(Calculations!BX$9,HaverPull!$B:$B,0),MATCH(Calculations!$B13,HaverPull!$B$1:$XZ$1,0))</f>
        <v>1903.7</v>
      </c>
      <c r="BY13">
        <f>INDEX(HaverPull!$B:$XZ,MATCH(Calculations!BY$9,HaverPull!$B:$B,0),MATCH(Calculations!$B13,HaverPull!$B$1:$XZ$1,0))</f>
        <v>1842.8</v>
      </c>
      <c r="BZ13">
        <f>INDEX(HaverPull!$B:$XZ,MATCH(Calculations!BZ$9,HaverPull!$B:$B,0),MATCH(Calculations!$B13,HaverPull!$B$1:$XZ$1,0))</f>
        <v>1880.4</v>
      </c>
      <c r="CA13">
        <f>INDEX(HaverPull!$B:$XZ,MATCH(Calculations!CA$9,HaverPull!$B:$B,0),MATCH(Calculations!$B13,HaverPull!$B$1:$XZ$1,0))</f>
        <v>1994.6</v>
      </c>
      <c r="CB13">
        <f>INDEX(HaverPull!$B:$XZ,MATCH(Calculations!CB$9,HaverPull!$B:$B,0),MATCH(Calculations!$B13,HaverPull!$B$1:$XZ$1,0))</f>
        <v>2132</v>
      </c>
      <c r="CC13">
        <f>INDEX(HaverPull!$B:$XZ,MATCH(Calculations!CC$9,HaverPull!$B:$B,0),MATCH(Calculations!$B13,HaverPull!$B$1:$XZ$1,0))</f>
        <v>2132</v>
      </c>
      <c r="CD13">
        <f>INDEX(HaverPull!$B:$XZ,MATCH(Calculations!CD$9,HaverPull!$B:$B,0),MATCH(Calculations!$B13,HaverPull!$B$1:$XZ$1,0))</f>
        <v>2147.4</v>
      </c>
      <c r="CE13">
        <f>INDEX(HaverPull!$B:$XZ,MATCH(Calculations!CE$9,HaverPull!$B:$B,0),MATCH(Calculations!$B13,HaverPull!$B$1:$XZ$1,0))</f>
        <v>2212.6999999999998</v>
      </c>
      <c r="CF13">
        <f>INDEX(HaverPull!$B:$XZ,MATCH(Calculations!CF$9,HaverPull!$B:$B,0),MATCH(Calculations!$B13,HaverPull!$B$1:$XZ$1,0))</f>
        <v>2219</v>
      </c>
      <c r="CG13">
        <f>INDEX(HaverPull!$B:$XZ,MATCH(Calculations!CG$9,HaverPull!$B:$B,0),MATCH(Calculations!$B13,HaverPull!$B$1:$XZ$1,0))</f>
        <v>2245.1</v>
      </c>
      <c r="CH13">
        <f>INDEX(HaverPull!$B:$XZ,MATCH(Calculations!CH$9,HaverPull!$B:$B,0),MATCH(Calculations!$B13,HaverPull!$B$1:$XZ$1,0))</f>
        <v>2259</v>
      </c>
      <c r="CI13">
        <f>INDEX(HaverPull!$B:$XZ,MATCH(Calculations!CI$9,HaverPull!$B:$B,0),MATCH(Calculations!$B13,HaverPull!$B$1:$XZ$1,0))</f>
        <v>2262.1</v>
      </c>
      <c r="CJ13">
        <f>INDEX(HaverPull!$B:$XZ,MATCH(Calculations!CJ$9,HaverPull!$B:$B,0),MATCH(Calculations!$B13,HaverPull!$B$1:$XZ$1,0))</f>
        <v>2258.1999999999998</v>
      </c>
      <c r="CK13">
        <f>INDEX(HaverPull!$B:$XZ,MATCH(Calculations!CK$9,HaverPull!$B:$B,0),MATCH(Calculations!$B13,HaverPull!$B$1:$XZ$1,0))</f>
        <v>2250.1</v>
      </c>
      <c r="CL13">
        <f>INDEX(HaverPull!$B:$XZ,MATCH(Calculations!CL$9,HaverPull!$B:$B,0),MATCH(Calculations!$B13,HaverPull!$B$1:$XZ$1,0))</f>
        <v>2260.3000000000002</v>
      </c>
      <c r="CM13">
        <f>INDEX(HaverPull!$B:$XZ,MATCH(Calculations!CM$9,HaverPull!$B:$B,0),MATCH(Calculations!$B13,HaverPull!$B$1:$XZ$1,0))</f>
        <v>2282.1</v>
      </c>
      <c r="CN13">
        <f>INDEX(HaverPull!$B:$XZ,MATCH(Calculations!CN$9,HaverPull!$B:$B,0),MATCH(Calculations!$B13,HaverPull!$B$1:$XZ$1,0))</f>
        <v>2305.5</v>
      </c>
      <c r="CO13">
        <f>INDEX(HaverPull!$B:$XZ,MATCH(Calculations!CO$9,HaverPull!$B:$B,0),MATCH(Calculations!$B13,HaverPull!$B$1:$XZ$1,0))</f>
        <v>2312.6</v>
      </c>
      <c r="CP13">
        <f>INDEX(HaverPull!$B:$XZ,MATCH(Calculations!CP$9,HaverPull!$B:$B,0),MATCH(Calculations!$B13,HaverPull!$B$1:$XZ$1,0))</f>
        <v>2330.3000000000002</v>
      </c>
      <c r="CQ13">
        <f>INDEX(HaverPull!$B:$XZ,MATCH(Calculations!CQ$9,HaverPull!$B:$B,0),MATCH(Calculations!$B13,HaverPull!$B$1:$XZ$1,0))</f>
        <v>2352.9</v>
      </c>
      <c r="CR13">
        <f>INDEX(HaverPull!$B:$XZ,MATCH(Calculations!CR$9,HaverPull!$B:$B,0),MATCH(Calculations!$B13,HaverPull!$B$1:$XZ$1,0))</f>
        <v>2362.1999999999998</v>
      </c>
      <c r="CS13">
        <f>INDEX(HaverPull!$B:$XZ,MATCH(Calculations!CS$9,HaverPull!$B:$B,0),MATCH(Calculations!$B13,HaverPull!$B$1:$XZ$1,0))</f>
        <v>2384</v>
      </c>
      <c r="CT13">
        <f>INDEX(HaverPull!$B:$XZ,MATCH(Calculations!CT$9,HaverPull!$B:$B,0),MATCH(Calculations!$B13,HaverPull!$B$1:$XZ$1,0))</f>
        <v>2389.6999999999998</v>
      </c>
      <c r="CU13">
        <f>INDEX(HaverPull!$B:$XZ,MATCH(Calculations!CU$9,HaverPull!$B:$B,0),MATCH(Calculations!$B13,HaverPull!$B$1:$XZ$1,0))</f>
        <v>2427.8000000000002</v>
      </c>
      <c r="CV13">
        <f>INDEX(HaverPull!$B:$XZ,MATCH(Calculations!CV$9,HaverPull!$B:$B,0),MATCH(Calculations!$B13,HaverPull!$B$1:$XZ$1,0))</f>
        <v>2467</v>
      </c>
      <c r="CW13" t="e">
        <f>INDEX(HaverPull!$B:$XZ,MATCH(Calculations!CW$9,HaverPull!$B:$B,0),MATCH(Calculations!$B13,HaverPull!$B$1:$XZ$1,0))</f>
        <v>#N/A</v>
      </c>
      <c r="CX13" t="e">
        <f>INDEX(HaverPull!$B:$XZ,MATCH(Calculations!CX$9,HaverPull!$B:$B,0),MATCH(Calculations!$B13,HaverPull!$B$1:$XZ$1,0))</f>
        <v>#N/A</v>
      </c>
      <c r="CY13" t="e">
        <f>INDEX(HaverPull!$B:$XZ,MATCH(Calculations!CY$9,HaverPull!$B:$B,0),MATCH(Calculations!$B13,HaverPull!$B$1:$XZ$1,0))</f>
        <v>#N/A</v>
      </c>
      <c r="CZ13" t="e">
        <f>INDEX(HaverPull!$B:$XZ,MATCH(Calculations!CZ$9,HaverPull!$B:$B,0),MATCH(Calculations!$B13,HaverPull!$B$1:$XZ$1,0))</f>
        <v>#N/A</v>
      </c>
      <c r="DA13" t="e">
        <f>INDEX(HaverPull!$B:$XZ,MATCH(Calculations!DA$9,HaverPull!$B:$B,0),MATCH(Calculations!$B13,HaverPull!$B$1:$XZ$1,0))</f>
        <v>#N/A</v>
      </c>
      <c r="DB13" t="e">
        <f>INDEX(HaverPull!$B:$XZ,MATCH(Calculations!DB$9,HaverPull!$B:$B,0),MATCH(Calculations!$B13,HaverPull!$B$1:$XZ$1,0))</f>
        <v>#N/A</v>
      </c>
      <c r="DC13" t="e">
        <f>INDEX(HaverPull!$B:$XZ,MATCH(Calculations!DC$9,HaverPull!$B:$B,0),MATCH(Calculations!$B13,HaverPull!$B$1:$XZ$1,0))</f>
        <v>#N/A</v>
      </c>
      <c r="DD13" t="e">
        <f>INDEX(HaverPull!$B:$XZ,MATCH(Calculations!DD$9,HaverPull!$B:$B,0),MATCH(Calculations!$B13,HaverPull!$B$1:$XZ$1,0))</f>
        <v>#N/A</v>
      </c>
      <c r="DE13" t="e">
        <f>INDEX(HaverPull!$B:$XZ,MATCH(Calculations!DE$9,HaverPull!$B:$B,0),MATCH(Calculations!$B13,HaverPull!$B$1:$XZ$1,0))</f>
        <v>#N/A</v>
      </c>
      <c r="DF13" t="e">
        <f>INDEX(HaverPull!$B:$XZ,MATCH(Calculations!DF$9,HaverPull!$B:$B,0),MATCH(Calculations!$B13,HaverPull!$B$1:$XZ$1,0))</f>
        <v>#N/A</v>
      </c>
      <c r="DG13" t="e">
        <f>INDEX(HaverPull!$B:$XZ,MATCH(Calculations!DG$9,HaverPull!$B:$B,0),MATCH(Calculations!$B13,HaverPull!$B$1:$XZ$1,0))</f>
        <v>#N/A</v>
      </c>
      <c r="DH13" t="e">
        <f>INDEX(HaverPull!$B:$XZ,MATCH(Calculations!DH$9,HaverPull!$B:$B,0),MATCH(Calculations!$B13,HaverPull!$B$1:$XZ$1,0))</f>
        <v>#N/A</v>
      </c>
      <c r="DI13" t="e">
        <f>INDEX(HaverPull!$B:$XZ,MATCH(Calculations!DI$9,HaverPull!$B:$B,0),MATCH(Calculations!$B13,HaverPull!$B$1:$XZ$1,0))</f>
        <v>#N/A</v>
      </c>
      <c r="DJ13" t="e">
        <f>INDEX(HaverPull!$B:$XZ,MATCH(Calculations!DJ$9,HaverPull!$B:$B,0),MATCH(Calculations!$B13,HaverPull!$B$1:$XZ$1,0))</f>
        <v>#N/A</v>
      </c>
    </row>
    <row r="14" spans="1:114" x14ac:dyDescent="0.25">
      <c r="A14" s="8" t="s">
        <v>201</v>
      </c>
      <c r="B14" s="9" t="s">
        <v>35</v>
      </c>
      <c r="C14">
        <f>INDEX(HaverPull!$B:$XZ,MATCH(Calculations!C$9,HaverPull!$B:$B,0),MATCH(Calculations!$B14,HaverPull!$B$1:$XZ$1,0))</f>
        <v>406</v>
      </c>
      <c r="D14">
        <f>INDEX(HaverPull!$B:$XZ,MATCH(Calculations!D$9,HaverPull!$B:$B,0),MATCH(Calculations!$B14,HaverPull!$B$1:$XZ$1,0))</f>
        <v>410.3</v>
      </c>
      <c r="E14">
        <f>INDEX(HaverPull!$B:$XZ,MATCH(Calculations!E$9,HaverPull!$B:$B,0),MATCH(Calculations!$B14,HaverPull!$B$1:$XZ$1,0))</f>
        <v>416.1</v>
      </c>
      <c r="F14">
        <f>INDEX(HaverPull!$B:$XZ,MATCH(Calculations!F$9,HaverPull!$B:$B,0),MATCH(Calculations!$B14,HaverPull!$B$1:$XZ$1,0))</f>
        <v>415.9</v>
      </c>
      <c r="G14">
        <f>INDEX(HaverPull!$B:$XZ,MATCH(Calculations!G$9,HaverPull!$B:$B,0),MATCH(Calculations!$B14,HaverPull!$B$1:$XZ$1,0))</f>
        <v>426.5</v>
      </c>
      <c r="H14">
        <f>INDEX(HaverPull!$B:$XZ,MATCH(Calculations!H$9,HaverPull!$B:$B,0),MATCH(Calculations!$B14,HaverPull!$B$1:$XZ$1,0))</f>
        <v>429.8</v>
      </c>
      <c r="I14">
        <f>INDEX(HaverPull!$B:$XZ,MATCH(Calculations!I$9,HaverPull!$B:$B,0),MATCH(Calculations!$B14,HaverPull!$B$1:$XZ$1,0))</f>
        <v>434.7</v>
      </c>
      <c r="J14">
        <f>INDEX(HaverPull!$B:$XZ,MATCH(Calculations!J$9,HaverPull!$B:$B,0),MATCH(Calculations!$B14,HaverPull!$B$1:$XZ$1,0))</f>
        <v>438</v>
      </c>
      <c r="K14">
        <f>INDEX(HaverPull!$B:$XZ,MATCH(Calculations!K$9,HaverPull!$B:$B,0),MATCH(Calculations!$B14,HaverPull!$B$1:$XZ$1,0))</f>
        <v>450.8</v>
      </c>
      <c r="L14">
        <f>INDEX(HaverPull!$B:$XZ,MATCH(Calculations!L$9,HaverPull!$B:$B,0),MATCH(Calculations!$B14,HaverPull!$B$1:$XZ$1,0))</f>
        <v>455.8</v>
      </c>
      <c r="M14">
        <f>INDEX(HaverPull!$B:$XZ,MATCH(Calculations!M$9,HaverPull!$B:$B,0),MATCH(Calculations!$B14,HaverPull!$B$1:$XZ$1,0))</f>
        <v>459.9</v>
      </c>
      <c r="N14">
        <f>INDEX(HaverPull!$B:$XZ,MATCH(Calculations!N$9,HaverPull!$B:$B,0),MATCH(Calculations!$B14,HaverPull!$B$1:$XZ$1,0))</f>
        <v>461.8</v>
      </c>
      <c r="O14">
        <f>INDEX(HaverPull!$B:$XZ,MATCH(Calculations!O$9,HaverPull!$B:$B,0),MATCH(Calculations!$B14,HaverPull!$B$1:$XZ$1,0))</f>
        <v>469.6</v>
      </c>
      <c r="P14">
        <f>INDEX(HaverPull!$B:$XZ,MATCH(Calculations!P$9,HaverPull!$B:$B,0),MATCH(Calculations!$B14,HaverPull!$B$1:$XZ$1,0))</f>
        <v>477.7</v>
      </c>
      <c r="Q14">
        <f>INDEX(HaverPull!$B:$XZ,MATCH(Calculations!Q$9,HaverPull!$B:$B,0),MATCH(Calculations!$B14,HaverPull!$B$1:$XZ$1,0))</f>
        <v>482.3</v>
      </c>
      <c r="R14">
        <f>INDEX(HaverPull!$B:$XZ,MATCH(Calculations!R$9,HaverPull!$B:$B,0),MATCH(Calculations!$B14,HaverPull!$B$1:$XZ$1,0))</f>
        <v>488.9</v>
      </c>
      <c r="S14">
        <f>INDEX(HaverPull!$B:$XZ,MATCH(Calculations!S$9,HaverPull!$B:$B,0),MATCH(Calculations!$B14,HaverPull!$B$1:$XZ$1,0))</f>
        <v>500.7</v>
      </c>
      <c r="T14">
        <f>INDEX(HaverPull!$B:$XZ,MATCH(Calculations!T$9,HaverPull!$B:$B,0),MATCH(Calculations!$B14,HaverPull!$B$1:$XZ$1,0))</f>
        <v>508.8</v>
      </c>
      <c r="U14">
        <f>INDEX(HaverPull!$B:$XZ,MATCH(Calculations!U$9,HaverPull!$B:$B,0),MATCH(Calculations!$B14,HaverPull!$B$1:$XZ$1,0))</f>
        <v>513.1</v>
      </c>
      <c r="V14">
        <f>INDEX(HaverPull!$B:$XZ,MATCH(Calculations!V$9,HaverPull!$B:$B,0),MATCH(Calculations!$B14,HaverPull!$B$1:$XZ$1,0))</f>
        <v>520</v>
      </c>
      <c r="W14">
        <f>INDEX(HaverPull!$B:$XZ,MATCH(Calculations!W$9,HaverPull!$B:$B,0),MATCH(Calculations!$B14,HaverPull!$B$1:$XZ$1,0))</f>
        <v>528.4</v>
      </c>
      <c r="X14">
        <f>INDEX(HaverPull!$B:$XZ,MATCH(Calculations!X$9,HaverPull!$B:$B,0),MATCH(Calculations!$B14,HaverPull!$B$1:$XZ$1,0))</f>
        <v>532.79999999999995</v>
      </c>
      <c r="Y14">
        <f>INDEX(HaverPull!$B:$XZ,MATCH(Calculations!Y$9,HaverPull!$B:$B,0),MATCH(Calculations!$B14,HaverPull!$B$1:$XZ$1,0))</f>
        <v>538</v>
      </c>
      <c r="Z14">
        <f>INDEX(HaverPull!$B:$XZ,MATCH(Calculations!Z$9,HaverPull!$B:$B,0),MATCH(Calculations!$B14,HaverPull!$B$1:$XZ$1,0))</f>
        <v>542.70000000000005</v>
      </c>
      <c r="AA14">
        <f>INDEX(HaverPull!$B:$XZ,MATCH(Calculations!AA$9,HaverPull!$B:$B,0),MATCH(Calculations!$B14,HaverPull!$B$1:$XZ$1,0))</f>
        <v>547</v>
      </c>
      <c r="AB14">
        <f>INDEX(HaverPull!$B:$XZ,MATCH(Calculations!AB$9,HaverPull!$B:$B,0),MATCH(Calculations!$B14,HaverPull!$B$1:$XZ$1,0))</f>
        <v>554.79999999999995</v>
      </c>
      <c r="AC14">
        <f>INDEX(HaverPull!$B:$XZ,MATCH(Calculations!AC$9,HaverPull!$B:$B,0),MATCH(Calculations!$B14,HaverPull!$B$1:$XZ$1,0))</f>
        <v>561.4</v>
      </c>
      <c r="AD14">
        <f>INDEX(HaverPull!$B:$XZ,MATCH(Calculations!AD$9,HaverPull!$B:$B,0),MATCH(Calculations!$B14,HaverPull!$B$1:$XZ$1,0))</f>
        <v>568.20000000000005</v>
      </c>
      <c r="AE14">
        <f>INDEX(HaverPull!$B:$XZ,MATCH(Calculations!AE$9,HaverPull!$B:$B,0),MATCH(Calculations!$B14,HaverPull!$B$1:$XZ$1,0))</f>
        <v>578.4</v>
      </c>
      <c r="AF14">
        <f>INDEX(HaverPull!$B:$XZ,MATCH(Calculations!AF$9,HaverPull!$B:$B,0),MATCH(Calculations!$B14,HaverPull!$B$1:$XZ$1,0))</f>
        <v>585.20000000000005</v>
      </c>
      <c r="AG14">
        <f>INDEX(HaverPull!$B:$XZ,MATCH(Calculations!AG$9,HaverPull!$B:$B,0),MATCH(Calculations!$B14,HaverPull!$B$1:$XZ$1,0))</f>
        <v>593.29999999999995</v>
      </c>
      <c r="AH14">
        <f>INDEX(HaverPull!$B:$XZ,MATCH(Calculations!AH$9,HaverPull!$B:$B,0),MATCH(Calculations!$B14,HaverPull!$B$1:$XZ$1,0))</f>
        <v>604.1</v>
      </c>
      <c r="AI14">
        <f>INDEX(HaverPull!$B:$XZ,MATCH(Calculations!AI$9,HaverPull!$B:$B,0),MATCH(Calculations!$B14,HaverPull!$B$1:$XZ$1,0))</f>
        <v>614.9</v>
      </c>
      <c r="AJ14">
        <f>INDEX(HaverPull!$B:$XZ,MATCH(Calculations!AJ$9,HaverPull!$B:$B,0),MATCH(Calculations!$B14,HaverPull!$B$1:$XZ$1,0))</f>
        <v>623.5</v>
      </c>
      <c r="AK14">
        <f>INDEX(HaverPull!$B:$XZ,MATCH(Calculations!AK$9,HaverPull!$B:$B,0),MATCH(Calculations!$B14,HaverPull!$B$1:$XZ$1,0))</f>
        <v>632.1</v>
      </c>
      <c r="AL14">
        <f>INDEX(HaverPull!$B:$XZ,MATCH(Calculations!AL$9,HaverPull!$B:$B,0),MATCH(Calculations!$B14,HaverPull!$B$1:$XZ$1,0))</f>
        <v>640.5</v>
      </c>
      <c r="AM14">
        <f>INDEX(HaverPull!$B:$XZ,MATCH(Calculations!AM$9,HaverPull!$B:$B,0),MATCH(Calculations!$B14,HaverPull!$B$1:$XZ$1,0))</f>
        <v>655.6</v>
      </c>
      <c r="AN14">
        <f>INDEX(HaverPull!$B:$XZ,MATCH(Calculations!AN$9,HaverPull!$B:$B,0),MATCH(Calculations!$B14,HaverPull!$B$1:$XZ$1,0))</f>
        <v>659.7</v>
      </c>
      <c r="AO14">
        <f>INDEX(HaverPull!$B:$XZ,MATCH(Calculations!AO$9,HaverPull!$B:$B,0),MATCH(Calculations!$B14,HaverPull!$B$1:$XZ$1,0))</f>
        <v>665.6</v>
      </c>
      <c r="AP14">
        <f>INDEX(HaverPull!$B:$XZ,MATCH(Calculations!AP$9,HaverPull!$B:$B,0),MATCH(Calculations!$B14,HaverPull!$B$1:$XZ$1,0))</f>
        <v>677.4</v>
      </c>
      <c r="AQ14">
        <f>INDEX(HaverPull!$B:$XZ,MATCH(Calculations!AQ$9,HaverPull!$B:$B,0),MATCH(Calculations!$B14,HaverPull!$B$1:$XZ$1,0))</f>
        <v>700.9</v>
      </c>
      <c r="AR14">
        <f>INDEX(HaverPull!$B:$XZ,MATCH(Calculations!AR$9,HaverPull!$B:$B,0),MATCH(Calculations!$B14,HaverPull!$B$1:$XZ$1,0))</f>
        <v>702.4</v>
      </c>
      <c r="AS14">
        <f>INDEX(HaverPull!$B:$XZ,MATCH(Calculations!AS$9,HaverPull!$B:$B,0),MATCH(Calculations!$B14,HaverPull!$B$1:$XZ$1,0))</f>
        <v>714.8</v>
      </c>
      <c r="AT14">
        <f>INDEX(HaverPull!$B:$XZ,MATCH(Calculations!AT$9,HaverPull!$B:$B,0),MATCH(Calculations!$B14,HaverPull!$B$1:$XZ$1,0))</f>
        <v>719.5</v>
      </c>
      <c r="AU14">
        <f>INDEX(HaverPull!$B:$XZ,MATCH(Calculations!AU$9,HaverPull!$B:$B,0),MATCH(Calculations!$B14,HaverPull!$B$1:$XZ$1,0))</f>
        <v>739.2</v>
      </c>
      <c r="AV14">
        <f>INDEX(HaverPull!$B:$XZ,MATCH(Calculations!AV$9,HaverPull!$B:$B,0),MATCH(Calculations!$B14,HaverPull!$B$1:$XZ$1,0))</f>
        <v>737.8</v>
      </c>
      <c r="AW14">
        <f>INDEX(HaverPull!$B:$XZ,MATCH(Calculations!AW$9,HaverPull!$B:$B,0),MATCH(Calculations!$B14,HaverPull!$B$1:$XZ$1,0))</f>
        <v>735.3</v>
      </c>
      <c r="AX14">
        <f>INDEX(HaverPull!$B:$XZ,MATCH(Calculations!AX$9,HaverPull!$B:$B,0),MATCH(Calculations!$B14,HaverPull!$B$1:$XZ$1,0))</f>
        <v>735.5</v>
      </c>
      <c r="AY14">
        <f>INDEX(HaverPull!$B:$XZ,MATCH(Calculations!AY$9,HaverPull!$B:$B,0),MATCH(Calculations!$B14,HaverPull!$B$1:$XZ$1,0))</f>
        <v>749.1</v>
      </c>
      <c r="AZ14">
        <f>INDEX(HaverPull!$B:$XZ,MATCH(Calculations!AZ$9,HaverPull!$B:$B,0),MATCH(Calculations!$B14,HaverPull!$B$1:$XZ$1,0))</f>
        <v>755.9</v>
      </c>
      <c r="BA14">
        <f>INDEX(HaverPull!$B:$XZ,MATCH(Calculations!BA$9,HaverPull!$B:$B,0),MATCH(Calculations!$B14,HaverPull!$B$1:$XZ$1,0))</f>
        <v>757.2</v>
      </c>
      <c r="BB14">
        <f>INDEX(HaverPull!$B:$XZ,MATCH(Calculations!BB$9,HaverPull!$B:$B,0),MATCH(Calculations!$B14,HaverPull!$B$1:$XZ$1,0))</f>
        <v>758.7</v>
      </c>
      <c r="BC14">
        <f>INDEX(HaverPull!$B:$XZ,MATCH(Calculations!BC$9,HaverPull!$B:$B,0),MATCH(Calculations!$B14,HaverPull!$B$1:$XZ$1,0))</f>
        <v>768.2</v>
      </c>
      <c r="BD14">
        <f>INDEX(HaverPull!$B:$XZ,MATCH(Calculations!BD$9,HaverPull!$B:$B,0),MATCH(Calculations!$B14,HaverPull!$B$1:$XZ$1,0))</f>
        <v>778.1</v>
      </c>
      <c r="BE14">
        <f>INDEX(HaverPull!$B:$XZ,MATCH(Calculations!BE$9,HaverPull!$B:$B,0),MATCH(Calculations!$B14,HaverPull!$B$1:$XZ$1,0))</f>
        <v>787.4</v>
      </c>
      <c r="BF14">
        <f>INDEX(HaverPull!$B:$XZ,MATCH(Calculations!BF$9,HaverPull!$B:$B,0),MATCH(Calculations!$B14,HaverPull!$B$1:$XZ$1,0))</f>
        <v>799.1</v>
      </c>
      <c r="BG14">
        <f>INDEX(HaverPull!$B:$XZ,MATCH(Calculations!BG$9,HaverPull!$B:$B,0),MATCH(Calculations!$B14,HaverPull!$B$1:$XZ$1,0))</f>
        <v>814.6</v>
      </c>
      <c r="BH14">
        <f>INDEX(HaverPull!$B:$XZ,MATCH(Calculations!BH$9,HaverPull!$B:$B,0),MATCH(Calculations!$B14,HaverPull!$B$1:$XZ$1,0))</f>
        <v>828.3</v>
      </c>
      <c r="BI14">
        <f>INDEX(HaverPull!$B:$XZ,MATCH(Calculations!BI$9,HaverPull!$B:$B,0),MATCH(Calculations!$B14,HaverPull!$B$1:$XZ$1,0))</f>
        <v>843.1</v>
      </c>
      <c r="BJ14">
        <f>INDEX(HaverPull!$B:$XZ,MATCH(Calculations!BJ$9,HaverPull!$B:$B,0),MATCH(Calculations!$B14,HaverPull!$B$1:$XZ$1,0))</f>
        <v>848.3</v>
      </c>
      <c r="BK14">
        <f>INDEX(HaverPull!$B:$XZ,MATCH(Calculations!BK$9,HaverPull!$B:$B,0),MATCH(Calculations!$B14,HaverPull!$B$1:$XZ$1,0))</f>
        <v>864.4</v>
      </c>
      <c r="BL14">
        <f>INDEX(HaverPull!$B:$XZ,MATCH(Calculations!BL$9,HaverPull!$B:$B,0),MATCH(Calculations!$B14,HaverPull!$B$1:$XZ$1,0))</f>
        <v>871.8</v>
      </c>
      <c r="BM14">
        <f>INDEX(HaverPull!$B:$XZ,MATCH(Calculations!BM$9,HaverPull!$B:$B,0),MATCH(Calculations!$B14,HaverPull!$B$1:$XZ$1,0))</f>
        <v>883.9</v>
      </c>
      <c r="BN14">
        <f>INDEX(HaverPull!$B:$XZ,MATCH(Calculations!BN$9,HaverPull!$B:$B,0),MATCH(Calculations!$B14,HaverPull!$B$1:$XZ$1,0))</f>
        <v>892</v>
      </c>
      <c r="BO14">
        <f>INDEX(HaverPull!$B:$XZ,MATCH(Calculations!BO$9,HaverPull!$B:$B,0),MATCH(Calculations!$B14,HaverPull!$B$1:$XZ$1,0))</f>
        <v>920</v>
      </c>
      <c r="BP14">
        <f>INDEX(HaverPull!$B:$XZ,MATCH(Calculations!BP$9,HaverPull!$B:$B,0),MATCH(Calculations!$B14,HaverPull!$B$1:$XZ$1,0))</f>
        <v>923.4</v>
      </c>
      <c r="BQ14">
        <f>INDEX(HaverPull!$B:$XZ,MATCH(Calculations!BQ$9,HaverPull!$B:$B,0),MATCH(Calculations!$B14,HaverPull!$B$1:$XZ$1,0))</f>
        <v>926.5</v>
      </c>
      <c r="BR14">
        <f>INDEX(HaverPull!$B:$XZ,MATCH(Calculations!BR$9,HaverPull!$B:$B,0),MATCH(Calculations!$B14,HaverPull!$B$1:$XZ$1,0))</f>
        <v>938.9</v>
      </c>
      <c r="BS14">
        <f>INDEX(HaverPull!$B:$XZ,MATCH(Calculations!BS$9,HaverPull!$B:$B,0),MATCH(Calculations!$B14,HaverPull!$B$1:$XZ$1,0))</f>
        <v>962.3</v>
      </c>
      <c r="BT14">
        <f>INDEX(HaverPull!$B:$XZ,MATCH(Calculations!BT$9,HaverPull!$B:$B,0),MATCH(Calculations!$B14,HaverPull!$B$1:$XZ$1,0))</f>
        <v>962.8</v>
      </c>
      <c r="BU14">
        <f>INDEX(HaverPull!$B:$XZ,MATCH(Calculations!BU$9,HaverPull!$B:$B,0),MATCH(Calculations!$B14,HaverPull!$B$1:$XZ$1,0))</f>
        <v>964.6</v>
      </c>
      <c r="BV14">
        <f>INDEX(HaverPull!$B:$XZ,MATCH(Calculations!BV$9,HaverPull!$B:$B,0),MATCH(Calculations!$B14,HaverPull!$B$1:$XZ$1,0))</f>
        <v>974.9</v>
      </c>
      <c r="BW14">
        <f>INDEX(HaverPull!$B:$XZ,MATCH(Calculations!BW$9,HaverPull!$B:$B,0),MATCH(Calculations!$B14,HaverPull!$B$1:$XZ$1,0))</f>
        <v>991.4</v>
      </c>
      <c r="BX14">
        <f>INDEX(HaverPull!$B:$XZ,MATCH(Calculations!BX$9,HaverPull!$B:$B,0),MATCH(Calculations!$B14,HaverPull!$B$1:$XZ$1,0))</f>
        <v>992</v>
      </c>
      <c r="BY14">
        <f>INDEX(HaverPull!$B:$XZ,MATCH(Calculations!BY$9,HaverPull!$B:$B,0),MATCH(Calculations!$B14,HaverPull!$B$1:$XZ$1,0))</f>
        <v>995.5</v>
      </c>
      <c r="BZ14">
        <f>INDEX(HaverPull!$B:$XZ,MATCH(Calculations!BZ$9,HaverPull!$B:$B,0),MATCH(Calculations!$B14,HaverPull!$B$1:$XZ$1,0))</f>
        <v>993.4</v>
      </c>
      <c r="CA14">
        <f>INDEX(HaverPull!$B:$XZ,MATCH(Calculations!CA$9,HaverPull!$B:$B,0),MATCH(Calculations!$B14,HaverPull!$B$1:$XZ$1,0))</f>
        <v>966.2</v>
      </c>
      <c r="CB14">
        <f>INDEX(HaverPull!$B:$XZ,MATCH(Calculations!CB$9,HaverPull!$B:$B,0),MATCH(Calculations!$B14,HaverPull!$B$1:$XZ$1,0))</f>
        <v>971.2</v>
      </c>
      <c r="CC14">
        <f>INDEX(HaverPull!$B:$XZ,MATCH(Calculations!CC$9,HaverPull!$B:$B,0),MATCH(Calculations!$B14,HaverPull!$B$1:$XZ$1,0))</f>
        <v>968.4</v>
      </c>
      <c r="CD14">
        <f>INDEX(HaverPull!$B:$XZ,MATCH(Calculations!CD$9,HaverPull!$B:$B,0),MATCH(Calculations!$B14,HaverPull!$B$1:$XZ$1,0))</f>
        <v>971.6</v>
      </c>
      <c r="CE14">
        <f>INDEX(HaverPull!$B:$XZ,MATCH(Calculations!CE$9,HaverPull!$B:$B,0),MATCH(Calculations!$B14,HaverPull!$B$1:$XZ$1,0))</f>
        <v>976.9</v>
      </c>
      <c r="CF14">
        <f>INDEX(HaverPull!$B:$XZ,MATCH(Calculations!CF$9,HaverPull!$B:$B,0),MATCH(Calculations!$B14,HaverPull!$B$1:$XZ$1,0))</f>
        <v>989</v>
      </c>
      <c r="CG14">
        <f>INDEX(HaverPull!$B:$XZ,MATCH(Calculations!CG$9,HaverPull!$B:$B,0),MATCH(Calculations!$B14,HaverPull!$B$1:$XZ$1,0))</f>
        <v>993.3</v>
      </c>
      <c r="CH14">
        <f>INDEX(HaverPull!$B:$XZ,MATCH(Calculations!CH$9,HaverPull!$B:$B,0),MATCH(Calculations!$B14,HaverPull!$B$1:$XZ$1,0))</f>
        <v>996.9</v>
      </c>
      <c r="CI14">
        <f>INDEX(HaverPull!$B:$XZ,MATCH(Calculations!CI$9,HaverPull!$B:$B,0),MATCH(Calculations!$B14,HaverPull!$B$1:$XZ$1,0))</f>
        <v>918.1</v>
      </c>
      <c r="CJ14">
        <f>INDEX(HaverPull!$B:$XZ,MATCH(Calculations!CJ$9,HaverPull!$B:$B,0),MATCH(Calculations!$B14,HaverPull!$B$1:$XZ$1,0))</f>
        <v>920.7</v>
      </c>
      <c r="CK14">
        <f>INDEX(HaverPull!$B:$XZ,MATCH(Calculations!CK$9,HaverPull!$B:$B,0),MATCH(Calculations!$B14,HaverPull!$B$1:$XZ$1,0))</f>
        <v>928.5</v>
      </c>
      <c r="CL14">
        <f>INDEX(HaverPull!$B:$XZ,MATCH(Calculations!CL$9,HaverPull!$B:$B,0),MATCH(Calculations!$B14,HaverPull!$B$1:$XZ$1,0))</f>
        <v>921.6</v>
      </c>
      <c r="CM14">
        <f>INDEX(HaverPull!$B:$XZ,MATCH(Calculations!CM$9,HaverPull!$B:$B,0),MATCH(Calculations!$B14,HaverPull!$B$1:$XZ$1,0))</f>
        <v>948.6</v>
      </c>
      <c r="CN14">
        <f>INDEX(HaverPull!$B:$XZ,MATCH(Calculations!CN$9,HaverPull!$B:$B,0),MATCH(Calculations!$B14,HaverPull!$B$1:$XZ$1,0))</f>
        <v>949.4</v>
      </c>
      <c r="CO14">
        <f>INDEX(HaverPull!$B:$XZ,MATCH(Calculations!CO$9,HaverPull!$B:$B,0),MATCH(Calculations!$B14,HaverPull!$B$1:$XZ$1,0))</f>
        <v>951.5</v>
      </c>
      <c r="CP14">
        <f>INDEX(HaverPull!$B:$XZ,MATCH(Calculations!CP$9,HaverPull!$B:$B,0),MATCH(Calculations!$B14,HaverPull!$B$1:$XZ$1,0))</f>
        <v>973.7</v>
      </c>
      <c r="CQ14">
        <f>INDEX(HaverPull!$B:$XZ,MATCH(Calculations!CQ$9,HaverPull!$B:$B,0),MATCH(Calculations!$B14,HaverPull!$B$1:$XZ$1,0))</f>
        <v>1096</v>
      </c>
      <c r="CR14">
        <f>INDEX(HaverPull!$B:$XZ,MATCH(Calculations!CR$9,HaverPull!$B:$B,0),MATCH(Calculations!$B14,HaverPull!$B$1:$XZ$1,0))</f>
        <v>1107.5</v>
      </c>
      <c r="CS14">
        <f>INDEX(HaverPull!$B:$XZ,MATCH(Calculations!CS$9,HaverPull!$B:$B,0),MATCH(Calculations!$B14,HaverPull!$B$1:$XZ$1,0))</f>
        <v>1113.2</v>
      </c>
      <c r="CT14">
        <f>INDEX(HaverPull!$B:$XZ,MATCH(Calculations!CT$9,HaverPull!$B:$B,0),MATCH(Calculations!$B14,HaverPull!$B$1:$XZ$1,0))</f>
        <v>1122.9000000000001</v>
      </c>
      <c r="CU14">
        <f>INDEX(HaverPull!$B:$XZ,MATCH(Calculations!CU$9,HaverPull!$B:$B,0),MATCH(Calculations!$B14,HaverPull!$B$1:$XZ$1,0))</f>
        <v>1152.2</v>
      </c>
      <c r="CV14">
        <f>INDEX(HaverPull!$B:$XZ,MATCH(Calculations!CV$9,HaverPull!$B:$B,0),MATCH(Calculations!$B14,HaverPull!$B$1:$XZ$1,0))</f>
        <v>1166.9000000000001</v>
      </c>
      <c r="CW14" t="e">
        <f>INDEX(HaverPull!$B:$XZ,MATCH(Calculations!CW$9,HaverPull!$B:$B,0),MATCH(Calculations!$B14,HaverPull!$B$1:$XZ$1,0))</f>
        <v>#N/A</v>
      </c>
      <c r="CX14" t="e">
        <f>INDEX(HaverPull!$B:$XZ,MATCH(Calculations!CX$9,HaverPull!$B:$B,0),MATCH(Calculations!$B14,HaverPull!$B$1:$XZ$1,0))</f>
        <v>#N/A</v>
      </c>
      <c r="CY14" t="e">
        <f>INDEX(HaverPull!$B:$XZ,MATCH(Calculations!CY$9,HaverPull!$B:$B,0),MATCH(Calculations!$B14,HaverPull!$B$1:$XZ$1,0))</f>
        <v>#N/A</v>
      </c>
      <c r="CZ14" t="e">
        <f>INDEX(HaverPull!$B:$XZ,MATCH(Calculations!CZ$9,HaverPull!$B:$B,0),MATCH(Calculations!$B14,HaverPull!$B$1:$XZ$1,0))</f>
        <v>#N/A</v>
      </c>
      <c r="DA14" t="e">
        <f>INDEX(HaverPull!$B:$XZ,MATCH(Calculations!DA$9,HaverPull!$B:$B,0),MATCH(Calculations!$B14,HaverPull!$B$1:$XZ$1,0))</f>
        <v>#N/A</v>
      </c>
      <c r="DB14" t="e">
        <f>INDEX(HaverPull!$B:$XZ,MATCH(Calculations!DB$9,HaverPull!$B:$B,0),MATCH(Calculations!$B14,HaverPull!$B$1:$XZ$1,0))</f>
        <v>#N/A</v>
      </c>
      <c r="DC14" t="e">
        <f>INDEX(HaverPull!$B:$XZ,MATCH(Calculations!DC$9,HaverPull!$B:$B,0),MATCH(Calculations!$B14,HaverPull!$B$1:$XZ$1,0))</f>
        <v>#N/A</v>
      </c>
      <c r="DD14" t="e">
        <f>INDEX(HaverPull!$B:$XZ,MATCH(Calculations!DD$9,HaverPull!$B:$B,0),MATCH(Calculations!$B14,HaverPull!$B$1:$XZ$1,0))</f>
        <v>#N/A</v>
      </c>
      <c r="DE14" t="e">
        <f>INDEX(HaverPull!$B:$XZ,MATCH(Calculations!DE$9,HaverPull!$B:$B,0),MATCH(Calculations!$B14,HaverPull!$B$1:$XZ$1,0))</f>
        <v>#N/A</v>
      </c>
      <c r="DF14" t="e">
        <f>INDEX(HaverPull!$B:$XZ,MATCH(Calculations!DF$9,HaverPull!$B:$B,0),MATCH(Calculations!$B14,HaverPull!$B$1:$XZ$1,0))</f>
        <v>#N/A</v>
      </c>
      <c r="DG14" t="e">
        <f>INDEX(HaverPull!$B:$XZ,MATCH(Calculations!DG$9,HaverPull!$B:$B,0),MATCH(Calculations!$B14,HaverPull!$B$1:$XZ$1,0))</f>
        <v>#N/A</v>
      </c>
      <c r="DH14" t="e">
        <f>INDEX(HaverPull!$B:$XZ,MATCH(Calculations!DH$9,HaverPull!$B:$B,0),MATCH(Calculations!$B14,HaverPull!$B$1:$XZ$1,0))</f>
        <v>#N/A</v>
      </c>
      <c r="DI14" t="e">
        <f>INDEX(HaverPull!$B:$XZ,MATCH(Calculations!DI$9,HaverPull!$B:$B,0),MATCH(Calculations!$B14,HaverPull!$B$1:$XZ$1,0))</f>
        <v>#N/A</v>
      </c>
      <c r="DJ14" t="e">
        <f>INDEX(HaverPull!$B:$XZ,MATCH(Calculations!DJ$9,HaverPull!$B:$B,0),MATCH(Calculations!$B14,HaverPull!$B$1:$XZ$1,0))</f>
        <v>#N/A</v>
      </c>
    </row>
    <row r="15" spans="1:114" x14ac:dyDescent="0.25">
      <c r="A15" s="8" t="s">
        <v>202</v>
      </c>
      <c r="B15" s="9" t="s">
        <v>36</v>
      </c>
      <c r="C15">
        <f>INDEX(HaverPull!$B:$XZ,MATCH(Calculations!C$9,HaverPull!$B:$B,0),MATCH(Calculations!$B15,HaverPull!$B$1:$XZ$1,0))</f>
        <v>580.5</v>
      </c>
      <c r="D15">
        <f>INDEX(HaverPull!$B:$XZ,MATCH(Calculations!D$9,HaverPull!$B:$B,0),MATCH(Calculations!$B15,HaverPull!$B$1:$XZ$1,0))</f>
        <v>592.6</v>
      </c>
      <c r="E15">
        <f>INDEX(HaverPull!$B:$XZ,MATCH(Calculations!E$9,HaverPull!$B:$B,0),MATCH(Calculations!$B15,HaverPull!$B$1:$XZ$1,0))</f>
        <v>598.79999999999995</v>
      </c>
      <c r="F15">
        <f>INDEX(HaverPull!$B:$XZ,MATCH(Calculations!F$9,HaverPull!$B:$B,0),MATCH(Calculations!$B15,HaverPull!$B$1:$XZ$1,0))</f>
        <v>598.9</v>
      </c>
      <c r="G15">
        <f>INDEX(HaverPull!$B:$XZ,MATCH(Calculations!G$9,HaverPull!$B:$B,0),MATCH(Calculations!$B15,HaverPull!$B$1:$XZ$1,0))</f>
        <v>578.5</v>
      </c>
      <c r="H15">
        <f>INDEX(HaverPull!$B:$XZ,MATCH(Calculations!H$9,HaverPull!$B:$B,0),MATCH(Calculations!$B15,HaverPull!$B$1:$XZ$1,0))</f>
        <v>583.70000000000005</v>
      </c>
      <c r="I15">
        <f>INDEX(HaverPull!$B:$XZ,MATCH(Calculations!I$9,HaverPull!$B:$B,0),MATCH(Calculations!$B15,HaverPull!$B$1:$XZ$1,0))</f>
        <v>588</v>
      </c>
      <c r="J15">
        <f>INDEX(HaverPull!$B:$XZ,MATCH(Calculations!J$9,HaverPull!$B:$B,0),MATCH(Calculations!$B15,HaverPull!$B$1:$XZ$1,0))</f>
        <v>596.4</v>
      </c>
      <c r="K15">
        <f>INDEX(HaverPull!$B:$XZ,MATCH(Calculations!K$9,HaverPull!$B:$B,0),MATCH(Calculations!$B15,HaverPull!$B$1:$XZ$1,0))</f>
        <v>586.5</v>
      </c>
      <c r="L15">
        <f>INDEX(HaverPull!$B:$XZ,MATCH(Calculations!L$9,HaverPull!$B:$B,0),MATCH(Calculations!$B15,HaverPull!$B$1:$XZ$1,0))</f>
        <v>604.9</v>
      </c>
      <c r="M15">
        <f>INDEX(HaverPull!$B:$XZ,MATCH(Calculations!M$9,HaverPull!$B:$B,0),MATCH(Calculations!$B15,HaverPull!$B$1:$XZ$1,0))</f>
        <v>613.9</v>
      </c>
      <c r="N15">
        <f>INDEX(HaverPull!$B:$XZ,MATCH(Calculations!N$9,HaverPull!$B:$B,0),MATCH(Calculations!$B15,HaverPull!$B$1:$XZ$1,0))</f>
        <v>636.9</v>
      </c>
      <c r="O15">
        <f>INDEX(HaverPull!$B:$XZ,MATCH(Calculations!O$9,HaverPull!$B:$B,0),MATCH(Calculations!$B15,HaverPull!$B$1:$XZ$1,0))</f>
        <v>614.6</v>
      </c>
      <c r="P15">
        <f>INDEX(HaverPull!$B:$XZ,MATCH(Calculations!P$9,HaverPull!$B:$B,0),MATCH(Calculations!$B15,HaverPull!$B$1:$XZ$1,0))</f>
        <v>641.29999999999995</v>
      </c>
      <c r="Q15">
        <f>INDEX(HaverPull!$B:$XZ,MATCH(Calculations!Q$9,HaverPull!$B:$B,0),MATCH(Calculations!$B15,HaverPull!$B$1:$XZ$1,0))</f>
        <v>657</v>
      </c>
      <c r="R15">
        <f>INDEX(HaverPull!$B:$XZ,MATCH(Calculations!R$9,HaverPull!$B:$B,0),MATCH(Calculations!$B15,HaverPull!$B$1:$XZ$1,0))</f>
        <v>673.3</v>
      </c>
      <c r="S15">
        <f>INDEX(HaverPull!$B:$XZ,MATCH(Calculations!S$9,HaverPull!$B:$B,0),MATCH(Calculations!$B15,HaverPull!$B$1:$XZ$1,0))</f>
        <v>671.1</v>
      </c>
      <c r="T15">
        <f>INDEX(HaverPull!$B:$XZ,MATCH(Calculations!T$9,HaverPull!$B:$B,0),MATCH(Calculations!$B15,HaverPull!$B$1:$XZ$1,0))</f>
        <v>695.3</v>
      </c>
      <c r="U15">
        <f>INDEX(HaverPull!$B:$XZ,MATCH(Calculations!U$9,HaverPull!$B:$B,0),MATCH(Calculations!$B15,HaverPull!$B$1:$XZ$1,0))</f>
        <v>692.8</v>
      </c>
      <c r="V15">
        <f>INDEX(HaverPull!$B:$XZ,MATCH(Calculations!V$9,HaverPull!$B:$B,0),MATCH(Calculations!$B15,HaverPull!$B$1:$XZ$1,0))</f>
        <v>702.9</v>
      </c>
      <c r="W15">
        <f>INDEX(HaverPull!$B:$XZ,MATCH(Calculations!W$9,HaverPull!$B:$B,0),MATCH(Calculations!$B15,HaverPull!$B$1:$XZ$1,0))</f>
        <v>720</v>
      </c>
      <c r="X15">
        <f>INDEX(HaverPull!$B:$XZ,MATCH(Calculations!X$9,HaverPull!$B:$B,0),MATCH(Calculations!$B15,HaverPull!$B$1:$XZ$1,0))</f>
        <v>742.2</v>
      </c>
      <c r="Y15">
        <f>INDEX(HaverPull!$B:$XZ,MATCH(Calculations!Y$9,HaverPull!$B:$B,0),MATCH(Calculations!$B15,HaverPull!$B$1:$XZ$1,0))</f>
        <v>747.7</v>
      </c>
      <c r="Z15">
        <f>INDEX(HaverPull!$B:$XZ,MATCH(Calculations!Z$9,HaverPull!$B:$B,0),MATCH(Calculations!$B15,HaverPull!$B$1:$XZ$1,0))</f>
        <v>765.7</v>
      </c>
      <c r="AA15">
        <f>INDEX(HaverPull!$B:$XZ,MATCH(Calculations!AA$9,HaverPull!$B:$B,0),MATCH(Calculations!$B15,HaverPull!$B$1:$XZ$1,0))</f>
        <v>796.5</v>
      </c>
      <c r="AB15">
        <f>INDEX(HaverPull!$B:$XZ,MATCH(Calculations!AB$9,HaverPull!$B:$B,0),MATCH(Calculations!$B15,HaverPull!$B$1:$XZ$1,0))</f>
        <v>834.4</v>
      </c>
      <c r="AC15">
        <f>INDEX(HaverPull!$B:$XZ,MATCH(Calculations!AC$9,HaverPull!$B:$B,0),MATCH(Calculations!$B15,HaverPull!$B$1:$XZ$1,0))</f>
        <v>838.4</v>
      </c>
      <c r="AD15">
        <f>INDEX(HaverPull!$B:$XZ,MATCH(Calculations!AD$9,HaverPull!$B:$B,0),MATCH(Calculations!$B15,HaverPull!$B$1:$XZ$1,0))</f>
        <v>858.4</v>
      </c>
      <c r="AE15">
        <f>INDEX(HaverPull!$B:$XZ,MATCH(Calculations!AE$9,HaverPull!$B:$B,0),MATCH(Calculations!$B15,HaverPull!$B$1:$XZ$1,0))</f>
        <v>896.4</v>
      </c>
      <c r="AF15">
        <f>INDEX(HaverPull!$B:$XZ,MATCH(Calculations!AF$9,HaverPull!$B:$B,0),MATCH(Calculations!$B15,HaverPull!$B$1:$XZ$1,0))</f>
        <v>910.5</v>
      </c>
      <c r="AG15">
        <f>INDEX(HaverPull!$B:$XZ,MATCH(Calculations!AG$9,HaverPull!$B:$B,0),MATCH(Calculations!$B15,HaverPull!$B$1:$XZ$1,0))</f>
        <v>935.4</v>
      </c>
      <c r="AH15">
        <f>INDEX(HaverPull!$B:$XZ,MATCH(Calculations!AH$9,HaverPull!$B:$B,0),MATCH(Calculations!$B15,HaverPull!$B$1:$XZ$1,0))</f>
        <v>962.2</v>
      </c>
      <c r="AI15">
        <f>INDEX(HaverPull!$B:$XZ,MATCH(Calculations!AI$9,HaverPull!$B:$B,0),MATCH(Calculations!$B15,HaverPull!$B$1:$XZ$1,0))</f>
        <v>990.1</v>
      </c>
      <c r="AJ15">
        <f>INDEX(HaverPull!$B:$XZ,MATCH(Calculations!AJ$9,HaverPull!$B:$B,0),MATCH(Calculations!$B15,HaverPull!$B$1:$XZ$1,0))</f>
        <v>1016.4</v>
      </c>
      <c r="AK15">
        <f>INDEX(HaverPull!$B:$XZ,MATCH(Calculations!AK$9,HaverPull!$B:$B,0),MATCH(Calculations!$B15,HaverPull!$B$1:$XZ$1,0))</f>
        <v>1037.2</v>
      </c>
      <c r="AL15">
        <f>INDEX(HaverPull!$B:$XZ,MATCH(Calculations!AL$9,HaverPull!$B:$B,0),MATCH(Calculations!$B15,HaverPull!$B$1:$XZ$1,0))</f>
        <v>1062</v>
      </c>
      <c r="AM15">
        <f>INDEX(HaverPull!$B:$XZ,MATCH(Calculations!AM$9,HaverPull!$B:$B,0),MATCH(Calculations!$B15,HaverPull!$B$1:$XZ$1,0))</f>
        <v>1073.5</v>
      </c>
      <c r="AN15">
        <f>INDEX(HaverPull!$B:$XZ,MATCH(Calculations!AN$9,HaverPull!$B:$B,0),MATCH(Calculations!$B15,HaverPull!$B$1:$XZ$1,0))</f>
        <v>1090.8</v>
      </c>
      <c r="AO15">
        <f>INDEX(HaverPull!$B:$XZ,MATCH(Calculations!AO$9,HaverPull!$B:$B,0),MATCH(Calculations!$B15,HaverPull!$B$1:$XZ$1,0))</f>
        <v>1116.2</v>
      </c>
      <c r="AP15">
        <f>INDEX(HaverPull!$B:$XZ,MATCH(Calculations!AP$9,HaverPull!$B:$B,0),MATCH(Calculations!$B15,HaverPull!$B$1:$XZ$1,0))</f>
        <v>1149.5999999999999</v>
      </c>
      <c r="AQ15">
        <f>INDEX(HaverPull!$B:$XZ,MATCH(Calculations!AQ$9,HaverPull!$B:$B,0),MATCH(Calculations!$B15,HaverPull!$B$1:$XZ$1,0))</f>
        <v>1204.7</v>
      </c>
      <c r="AR15">
        <f>INDEX(HaverPull!$B:$XZ,MATCH(Calculations!AR$9,HaverPull!$B:$B,0),MATCH(Calculations!$B15,HaverPull!$B$1:$XZ$1,0))</f>
        <v>1226.0999999999999</v>
      </c>
      <c r="AS15">
        <f>INDEX(HaverPull!$B:$XZ,MATCH(Calculations!AS$9,HaverPull!$B:$B,0),MATCH(Calculations!$B15,HaverPull!$B$1:$XZ$1,0))</f>
        <v>1243.5999999999999</v>
      </c>
      <c r="AT15">
        <f>INDEX(HaverPull!$B:$XZ,MATCH(Calculations!AT$9,HaverPull!$B:$B,0),MATCH(Calculations!$B15,HaverPull!$B$1:$XZ$1,0))</f>
        <v>1254.5999999999999</v>
      </c>
      <c r="AU15">
        <f>INDEX(HaverPull!$B:$XZ,MATCH(Calculations!AU$9,HaverPull!$B:$B,0),MATCH(Calculations!$B15,HaverPull!$B$1:$XZ$1,0))</f>
        <v>1297.5999999999999</v>
      </c>
      <c r="AV15">
        <f>INDEX(HaverPull!$B:$XZ,MATCH(Calculations!AV$9,HaverPull!$B:$B,0),MATCH(Calculations!$B15,HaverPull!$B$1:$XZ$1,0))</f>
        <v>1304.5</v>
      </c>
      <c r="AW15">
        <f>INDEX(HaverPull!$B:$XZ,MATCH(Calculations!AW$9,HaverPull!$B:$B,0),MATCH(Calculations!$B15,HaverPull!$B$1:$XZ$1,0))</f>
        <v>1109.5</v>
      </c>
      <c r="AX15">
        <f>INDEX(HaverPull!$B:$XZ,MATCH(Calculations!AX$9,HaverPull!$B:$B,0),MATCH(Calculations!$B15,HaverPull!$B$1:$XZ$1,0))</f>
        <v>1227.7</v>
      </c>
      <c r="AY15">
        <f>INDEX(HaverPull!$B:$XZ,MATCH(Calculations!AY$9,HaverPull!$B:$B,0),MATCH(Calculations!$B15,HaverPull!$B$1:$XZ$1,0))</f>
        <v>1065.2</v>
      </c>
      <c r="AZ15">
        <f>INDEX(HaverPull!$B:$XZ,MATCH(Calculations!AZ$9,HaverPull!$B:$B,0),MATCH(Calculations!$B15,HaverPull!$B$1:$XZ$1,0))</f>
        <v>1045</v>
      </c>
      <c r="BA15">
        <f>INDEX(HaverPull!$B:$XZ,MATCH(Calculations!BA$9,HaverPull!$B:$B,0),MATCH(Calculations!$B15,HaverPull!$B$1:$XZ$1,0))</f>
        <v>1048.8</v>
      </c>
      <c r="BB15">
        <f>INDEX(HaverPull!$B:$XZ,MATCH(Calculations!BB$9,HaverPull!$B:$B,0),MATCH(Calculations!$B15,HaverPull!$B$1:$XZ$1,0))</f>
        <v>1042.4000000000001</v>
      </c>
      <c r="BC15">
        <f>INDEX(HaverPull!$B:$XZ,MATCH(Calculations!BC$9,HaverPull!$B:$B,0),MATCH(Calculations!$B15,HaverPull!$B$1:$XZ$1,0))</f>
        <v>1017.9</v>
      </c>
      <c r="BD15">
        <f>INDEX(HaverPull!$B:$XZ,MATCH(Calculations!BD$9,HaverPull!$B:$B,0),MATCH(Calculations!$B15,HaverPull!$B$1:$XZ$1,0))</f>
        <v>1014.7</v>
      </c>
      <c r="BE15">
        <f>INDEX(HaverPull!$B:$XZ,MATCH(Calculations!BE$9,HaverPull!$B:$B,0),MATCH(Calculations!$B15,HaverPull!$B$1:$XZ$1,0))</f>
        <v>950.7</v>
      </c>
      <c r="BF15">
        <f>INDEX(HaverPull!$B:$XZ,MATCH(Calculations!BF$9,HaverPull!$B:$B,0),MATCH(Calculations!$B15,HaverPull!$B$1:$XZ$1,0))</f>
        <v>1020.1</v>
      </c>
      <c r="BG15">
        <f>INDEX(HaverPull!$B:$XZ,MATCH(Calculations!BG$9,HaverPull!$B:$B,0),MATCH(Calculations!$B15,HaverPull!$B$1:$XZ$1,0))</f>
        <v>1008.3</v>
      </c>
      <c r="BH15">
        <f>INDEX(HaverPull!$B:$XZ,MATCH(Calculations!BH$9,HaverPull!$B:$B,0),MATCH(Calculations!$B15,HaverPull!$B$1:$XZ$1,0))</f>
        <v>1023.3</v>
      </c>
      <c r="BI15">
        <f>INDEX(HaverPull!$B:$XZ,MATCH(Calculations!BI$9,HaverPull!$B:$B,0),MATCH(Calculations!$B15,HaverPull!$B$1:$XZ$1,0))</f>
        <v>1062.9000000000001</v>
      </c>
      <c r="BJ15">
        <f>INDEX(HaverPull!$B:$XZ,MATCH(Calculations!BJ$9,HaverPull!$B:$B,0),MATCH(Calculations!$B15,HaverPull!$B$1:$XZ$1,0))</f>
        <v>1089.4000000000001</v>
      </c>
      <c r="BK15">
        <f>INDEX(HaverPull!$B:$XZ,MATCH(Calculations!BK$9,HaverPull!$B:$B,0),MATCH(Calculations!$B15,HaverPull!$B$1:$XZ$1,0))</f>
        <v>1167.8</v>
      </c>
      <c r="BL15">
        <f>INDEX(HaverPull!$B:$XZ,MATCH(Calculations!BL$9,HaverPull!$B:$B,0),MATCH(Calculations!$B15,HaverPull!$B$1:$XZ$1,0))</f>
        <v>1193</v>
      </c>
      <c r="BM15">
        <f>INDEX(HaverPull!$B:$XZ,MATCH(Calculations!BM$9,HaverPull!$B:$B,0),MATCH(Calculations!$B15,HaverPull!$B$1:$XZ$1,0))</f>
        <v>1221.9000000000001</v>
      </c>
      <c r="BN15">
        <f>INDEX(HaverPull!$B:$XZ,MATCH(Calculations!BN$9,HaverPull!$B:$B,0),MATCH(Calculations!$B15,HaverPull!$B$1:$XZ$1,0))</f>
        <v>1251.4000000000001</v>
      </c>
      <c r="BO15">
        <f>INDEX(HaverPull!$B:$XZ,MATCH(Calculations!BO$9,HaverPull!$B:$B,0),MATCH(Calculations!$B15,HaverPull!$B$1:$XZ$1,0))</f>
        <v>1315.7</v>
      </c>
      <c r="BP15">
        <f>INDEX(HaverPull!$B:$XZ,MATCH(Calculations!BP$9,HaverPull!$B:$B,0),MATCH(Calculations!$B15,HaverPull!$B$1:$XZ$1,0))</f>
        <v>1344.2</v>
      </c>
      <c r="BQ15">
        <f>INDEX(HaverPull!$B:$XZ,MATCH(Calculations!BQ$9,HaverPull!$B:$B,0),MATCH(Calculations!$B15,HaverPull!$B$1:$XZ$1,0))</f>
        <v>1354</v>
      </c>
      <c r="BR15">
        <f>INDEX(HaverPull!$B:$XZ,MATCH(Calculations!BR$9,HaverPull!$B:$B,0),MATCH(Calculations!$B15,HaverPull!$B$1:$XZ$1,0))</f>
        <v>1394.5</v>
      </c>
      <c r="BS15">
        <f>INDEX(HaverPull!$B:$XZ,MATCH(Calculations!BS$9,HaverPull!$B:$B,0),MATCH(Calculations!$B15,HaverPull!$B$1:$XZ$1,0))</f>
        <v>1457.3</v>
      </c>
      <c r="BT15">
        <f>INDEX(HaverPull!$B:$XZ,MATCH(Calculations!BT$9,HaverPull!$B:$B,0),MATCH(Calculations!$B15,HaverPull!$B$1:$XZ$1,0))</f>
        <v>1482.7</v>
      </c>
      <c r="BU15">
        <f>INDEX(HaverPull!$B:$XZ,MATCH(Calculations!BU$9,HaverPull!$B:$B,0),MATCH(Calculations!$B15,HaverPull!$B$1:$XZ$1,0))</f>
        <v>1494.8</v>
      </c>
      <c r="BV15">
        <f>INDEX(HaverPull!$B:$XZ,MATCH(Calculations!BV$9,HaverPull!$B:$B,0),MATCH(Calculations!$B15,HaverPull!$B$1:$XZ$1,0))</f>
        <v>1516.7</v>
      </c>
      <c r="BW15">
        <f>INDEX(HaverPull!$B:$XZ,MATCH(Calculations!BW$9,HaverPull!$B:$B,0),MATCH(Calculations!$B15,HaverPull!$B$1:$XZ$1,0))</f>
        <v>1529.4</v>
      </c>
      <c r="BX15">
        <f>INDEX(HaverPull!$B:$XZ,MATCH(Calculations!BX$9,HaverPull!$B:$B,0),MATCH(Calculations!$B15,HaverPull!$B$1:$XZ$1,0))</f>
        <v>1337</v>
      </c>
      <c r="BY15">
        <f>INDEX(HaverPull!$B:$XZ,MATCH(Calculations!BY$9,HaverPull!$B:$B,0),MATCH(Calculations!$B15,HaverPull!$B$1:$XZ$1,0))</f>
        <v>1442.4</v>
      </c>
      <c r="BZ15">
        <f>INDEX(HaverPull!$B:$XZ,MATCH(Calculations!BZ$9,HaverPull!$B:$B,0),MATCH(Calculations!$B15,HaverPull!$B$1:$XZ$1,0))</f>
        <v>1432</v>
      </c>
      <c r="CA15">
        <f>INDEX(HaverPull!$B:$XZ,MATCH(Calculations!CA$9,HaverPull!$B:$B,0),MATCH(Calculations!$B15,HaverPull!$B$1:$XZ$1,0))</f>
        <v>1195.5</v>
      </c>
      <c r="CB15">
        <f>INDEX(HaverPull!$B:$XZ,MATCH(Calculations!CB$9,HaverPull!$B:$B,0),MATCH(Calculations!$B15,HaverPull!$B$1:$XZ$1,0))</f>
        <v>1125.2</v>
      </c>
      <c r="CC15">
        <f>INDEX(HaverPull!$B:$XZ,MATCH(Calculations!CC$9,HaverPull!$B:$B,0),MATCH(Calculations!$B15,HaverPull!$B$1:$XZ$1,0))</f>
        <v>1126.4000000000001</v>
      </c>
      <c r="CD15">
        <f>INDEX(HaverPull!$B:$XZ,MATCH(Calculations!CD$9,HaverPull!$B:$B,0),MATCH(Calculations!$B15,HaverPull!$B$1:$XZ$1,0))</f>
        <v>1132.5999999999999</v>
      </c>
      <c r="CE15">
        <f>INDEX(HaverPull!$B:$XZ,MATCH(Calculations!CE$9,HaverPull!$B:$B,0),MATCH(Calculations!$B15,HaverPull!$B$1:$XZ$1,0))</f>
        <v>1145.5999999999999</v>
      </c>
      <c r="CF15">
        <f>INDEX(HaverPull!$B:$XZ,MATCH(Calculations!CF$9,HaverPull!$B:$B,0),MATCH(Calculations!$B15,HaverPull!$B$1:$XZ$1,0))</f>
        <v>1167.9000000000001</v>
      </c>
      <c r="CG15">
        <f>INDEX(HaverPull!$B:$XZ,MATCH(Calculations!CG$9,HaverPull!$B:$B,0),MATCH(Calculations!$B15,HaverPull!$B$1:$XZ$1,0))</f>
        <v>1209.4000000000001</v>
      </c>
      <c r="CH15">
        <f>INDEX(HaverPull!$B:$XZ,MATCH(Calculations!CH$9,HaverPull!$B:$B,0),MATCH(Calculations!$B15,HaverPull!$B$1:$XZ$1,0))</f>
        <v>1242.9000000000001</v>
      </c>
      <c r="CI15">
        <f>INDEX(HaverPull!$B:$XZ,MATCH(Calculations!CI$9,HaverPull!$B:$B,0),MATCH(Calculations!$B15,HaverPull!$B$1:$XZ$1,0))</f>
        <v>1372.9</v>
      </c>
      <c r="CJ15">
        <f>INDEX(HaverPull!$B:$XZ,MATCH(Calculations!CJ$9,HaverPull!$B:$B,0),MATCH(Calculations!$B15,HaverPull!$B$1:$XZ$1,0))</f>
        <v>1390.6</v>
      </c>
      <c r="CK15">
        <f>INDEX(HaverPull!$B:$XZ,MATCH(Calculations!CK$9,HaverPull!$B:$B,0),MATCH(Calculations!$B15,HaverPull!$B$1:$XZ$1,0))</f>
        <v>1418.1</v>
      </c>
      <c r="CL15">
        <f>INDEX(HaverPull!$B:$XZ,MATCH(Calculations!CL$9,HaverPull!$B:$B,0),MATCH(Calculations!$B15,HaverPull!$B$1:$XZ$1,0))</f>
        <v>1420.9</v>
      </c>
      <c r="CM15">
        <f>INDEX(HaverPull!$B:$XZ,MATCH(Calculations!CM$9,HaverPull!$B:$B,0),MATCH(Calculations!$B15,HaverPull!$B$1:$XZ$1,0))</f>
        <v>1464.7</v>
      </c>
      <c r="CN15">
        <f>INDEX(HaverPull!$B:$XZ,MATCH(Calculations!CN$9,HaverPull!$B:$B,0),MATCH(Calculations!$B15,HaverPull!$B$1:$XZ$1,0))</f>
        <v>1479.5</v>
      </c>
      <c r="CO15">
        <f>INDEX(HaverPull!$B:$XZ,MATCH(Calculations!CO$9,HaverPull!$B:$B,0),MATCH(Calculations!$B15,HaverPull!$B$1:$XZ$1,0))</f>
        <v>1505.1</v>
      </c>
      <c r="CP15">
        <f>INDEX(HaverPull!$B:$XZ,MATCH(Calculations!CP$9,HaverPull!$B:$B,0),MATCH(Calculations!$B15,HaverPull!$B$1:$XZ$1,0))</f>
        <v>1565.4</v>
      </c>
      <c r="CQ15">
        <f>INDEX(HaverPull!$B:$XZ,MATCH(Calculations!CQ$9,HaverPull!$B:$B,0),MATCH(Calculations!$B15,HaverPull!$B$1:$XZ$1,0))</f>
        <v>1636.8</v>
      </c>
      <c r="CR15">
        <f>INDEX(HaverPull!$B:$XZ,MATCH(Calculations!CR$9,HaverPull!$B:$B,0),MATCH(Calculations!$B15,HaverPull!$B$1:$XZ$1,0))</f>
        <v>1660.6</v>
      </c>
      <c r="CS15">
        <f>INDEX(HaverPull!$B:$XZ,MATCH(Calculations!CS$9,HaverPull!$B:$B,0),MATCH(Calculations!$B15,HaverPull!$B$1:$XZ$1,0))</f>
        <v>1661.5</v>
      </c>
      <c r="CT15">
        <f>INDEX(HaverPull!$B:$XZ,MATCH(Calculations!CT$9,HaverPull!$B:$B,0),MATCH(Calculations!$B15,HaverPull!$B$1:$XZ$1,0))</f>
        <v>1688.1</v>
      </c>
      <c r="CU15">
        <f>INDEX(HaverPull!$B:$XZ,MATCH(Calculations!CU$9,HaverPull!$B:$B,0),MATCH(Calculations!$B15,HaverPull!$B$1:$XZ$1,0))</f>
        <v>1711.8</v>
      </c>
      <c r="CV15">
        <f>INDEX(HaverPull!$B:$XZ,MATCH(Calculations!CV$9,HaverPull!$B:$B,0),MATCH(Calculations!$B15,HaverPull!$B$1:$XZ$1,0))</f>
        <v>1723.7</v>
      </c>
      <c r="CW15" t="e">
        <f>INDEX(HaverPull!$B:$XZ,MATCH(Calculations!CW$9,HaverPull!$B:$B,0),MATCH(Calculations!$B15,HaverPull!$B$1:$XZ$1,0))</f>
        <v>#N/A</v>
      </c>
      <c r="CX15" t="e">
        <f>INDEX(HaverPull!$B:$XZ,MATCH(Calculations!CX$9,HaverPull!$B:$B,0),MATCH(Calculations!$B15,HaverPull!$B$1:$XZ$1,0))</f>
        <v>#N/A</v>
      </c>
      <c r="CY15" t="e">
        <f>INDEX(HaverPull!$B:$XZ,MATCH(Calculations!CY$9,HaverPull!$B:$B,0),MATCH(Calculations!$B15,HaverPull!$B$1:$XZ$1,0))</f>
        <v>#N/A</v>
      </c>
      <c r="CZ15" t="e">
        <f>INDEX(HaverPull!$B:$XZ,MATCH(Calculations!CZ$9,HaverPull!$B:$B,0),MATCH(Calculations!$B15,HaverPull!$B$1:$XZ$1,0))</f>
        <v>#N/A</v>
      </c>
      <c r="DA15" t="e">
        <f>INDEX(HaverPull!$B:$XZ,MATCH(Calculations!DA$9,HaverPull!$B:$B,0),MATCH(Calculations!$B15,HaverPull!$B$1:$XZ$1,0))</f>
        <v>#N/A</v>
      </c>
      <c r="DB15" t="e">
        <f>INDEX(HaverPull!$B:$XZ,MATCH(Calculations!DB$9,HaverPull!$B:$B,0),MATCH(Calculations!$B15,HaverPull!$B$1:$XZ$1,0))</f>
        <v>#N/A</v>
      </c>
      <c r="DC15" t="e">
        <f>INDEX(HaverPull!$B:$XZ,MATCH(Calculations!DC$9,HaverPull!$B:$B,0),MATCH(Calculations!$B15,HaverPull!$B$1:$XZ$1,0))</f>
        <v>#N/A</v>
      </c>
      <c r="DD15" t="e">
        <f>INDEX(HaverPull!$B:$XZ,MATCH(Calculations!DD$9,HaverPull!$B:$B,0),MATCH(Calculations!$B15,HaverPull!$B$1:$XZ$1,0))</f>
        <v>#N/A</v>
      </c>
      <c r="DE15" t="e">
        <f>INDEX(HaverPull!$B:$XZ,MATCH(Calculations!DE$9,HaverPull!$B:$B,0),MATCH(Calculations!$B15,HaverPull!$B$1:$XZ$1,0))</f>
        <v>#N/A</v>
      </c>
      <c r="DF15" t="e">
        <f>INDEX(HaverPull!$B:$XZ,MATCH(Calculations!DF$9,HaverPull!$B:$B,0),MATCH(Calculations!$B15,HaverPull!$B$1:$XZ$1,0))</f>
        <v>#N/A</v>
      </c>
      <c r="DG15" t="e">
        <f>INDEX(HaverPull!$B:$XZ,MATCH(Calculations!DG$9,HaverPull!$B:$B,0),MATCH(Calculations!$B15,HaverPull!$B$1:$XZ$1,0))</f>
        <v>#N/A</v>
      </c>
      <c r="DH15" t="e">
        <f>INDEX(HaverPull!$B:$XZ,MATCH(Calculations!DH$9,HaverPull!$B:$B,0),MATCH(Calculations!$B15,HaverPull!$B$1:$XZ$1,0))</f>
        <v>#N/A</v>
      </c>
      <c r="DI15" t="e">
        <f>INDEX(HaverPull!$B:$XZ,MATCH(Calculations!DI$9,HaverPull!$B:$B,0),MATCH(Calculations!$B15,HaverPull!$B$1:$XZ$1,0))</f>
        <v>#N/A</v>
      </c>
      <c r="DJ15" t="e">
        <f>INDEX(HaverPull!$B:$XZ,MATCH(Calculations!DJ$9,HaverPull!$B:$B,0),MATCH(Calculations!$B15,HaverPull!$B$1:$XZ$1,0))</f>
        <v>#N/A</v>
      </c>
    </row>
    <row r="16" spans="1:114" x14ac:dyDescent="0.25">
      <c r="A16" s="8" t="s">
        <v>203</v>
      </c>
      <c r="B16" s="9" t="s">
        <v>37</v>
      </c>
      <c r="C16">
        <f>INDEX(HaverPull!$B:$XZ,MATCH(Calculations!C$9,HaverPull!$B:$B,0),MATCH(Calculations!$B16,HaverPull!$B$1:$XZ$1,0))</f>
        <v>419.4</v>
      </c>
      <c r="D16">
        <f>INDEX(HaverPull!$B:$XZ,MATCH(Calculations!D$9,HaverPull!$B:$B,0),MATCH(Calculations!$B16,HaverPull!$B$1:$XZ$1,0))</f>
        <v>419.5</v>
      </c>
      <c r="E16">
        <f>INDEX(HaverPull!$B:$XZ,MATCH(Calculations!E$9,HaverPull!$B:$B,0),MATCH(Calculations!$B16,HaverPull!$B$1:$XZ$1,0))</f>
        <v>426.9</v>
      </c>
      <c r="F16">
        <f>INDEX(HaverPull!$B:$XZ,MATCH(Calculations!F$9,HaverPull!$B:$B,0),MATCH(Calculations!$B16,HaverPull!$B$1:$XZ$1,0))</f>
        <v>434.2</v>
      </c>
      <c r="G16">
        <f>INDEX(HaverPull!$B:$XZ,MATCH(Calculations!G$9,HaverPull!$B:$B,0),MATCH(Calculations!$B16,HaverPull!$B$1:$XZ$1,0))</f>
        <v>444.3</v>
      </c>
      <c r="H16">
        <f>INDEX(HaverPull!$B:$XZ,MATCH(Calculations!H$9,HaverPull!$B:$B,0),MATCH(Calculations!$B16,HaverPull!$B$1:$XZ$1,0))</f>
        <v>451.6</v>
      </c>
      <c r="I16">
        <f>INDEX(HaverPull!$B:$XZ,MATCH(Calculations!I$9,HaverPull!$B:$B,0),MATCH(Calculations!$B16,HaverPull!$B$1:$XZ$1,0))</f>
        <v>461.2</v>
      </c>
      <c r="J16">
        <f>INDEX(HaverPull!$B:$XZ,MATCH(Calculations!J$9,HaverPull!$B:$B,0),MATCH(Calculations!$B16,HaverPull!$B$1:$XZ$1,0))</f>
        <v>471.3</v>
      </c>
      <c r="K16">
        <f>INDEX(HaverPull!$B:$XZ,MATCH(Calculations!K$9,HaverPull!$B:$B,0),MATCH(Calculations!$B16,HaverPull!$B$1:$XZ$1,0))</f>
        <v>476.2</v>
      </c>
      <c r="L16">
        <f>INDEX(HaverPull!$B:$XZ,MATCH(Calculations!L$9,HaverPull!$B:$B,0),MATCH(Calculations!$B16,HaverPull!$B$1:$XZ$1,0))</f>
        <v>481.1</v>
      </c>
      <c r="M16">
        <f>INDEX(HaverPull!$B:$XZ,MATCH(Calculations!M$9,HaverPull!$B:$B,0),MATCH(Calculations!$B16,HaverPull!$B$1:$XZ$1,0))</f>
        <v>485.9</v>
      </c>
      <c r="N16">
        <f>INDEX(HaverPull!$B:$XZ,MATCH(Calculations!N$9,HaverPull!$B:$B,0),MATCH(Calculations!$B16,HaverPull!$B$1:$XZ$1,0))</f>
        <v>490.3</v>
      </c>
      <c r="O16">
        <f>INDEX(HaverPull!$B:$XZ,MATCH(Calculations!O$9,HaverPull!$B:$B,0),MATCH(Calculations!$B16,HaverPull!$B$1:$XZ$1,0))</f>
        <v>489.8</v>
      </c>
      <c r="P16">
        <f>INDEX(HaverPull!$B:$XZ,MATCH(Calculations!P$9,HaverPull!$B:$B,0),MATCH(Calculations!$B16,HaverPull!$B$1:$XZ$1,0))</f>
        <v>497.9</v>
      </c>
      <c r="Q16">
        <f>INDEX(HaverPull!$B:$XZ,MATCH(Calculations!Q$9,HaverPull!$B:$B,0),MATCH(Calculations!$B16,HaverPull!$B$1:$XZ$1,0))</f>
        <v>505</v>
      </c>
      <c r="R16">
        <f>INDEX(HaverPull!$B:$XZ,MATCH(Calculations!R$9,HaverPull!$B:$B,0),MATCH(Calculations!$B16,HaverPull!$B$1:$XZ$1,0))</f>
        <v>519.79999999999995</v>
      </c>
      <c r="S16">
        <f>INDEX(HaverPull!$B:$XZ,MATCH(Calculations!S$9,HaverPull!$B:$B,0),MATCH(Calculations!$B16,HaverPull!$B$1:$XZ$1,0))</f>
        <v>531.9</v>
      </c>
      <c r="T16">
        <f>INDEX(HaverPull!$B:$XZ,MATCH(Calculations!T$9,HaverPull!$B:$B,0),MATCH(Calculations!$B16,HaverPull!$B$1:$XZ$1,0))</f>
        <v>544.20000000000005</v>
      </c>
      <c r="U16">
        <f>INDEX(HaverPull!$B:$XZ,MATCH(Calculations!U$9,HaverPull!$B:$B,0),MATCH(Calculations!$B16,HaverPull!$B$1:$XZ$1,0))</f>
        <v>550.20000000000005</v>
      </c>
      <c r="V16">
        <f>INDEX(HaverPull!$B:$XZ,MATCH(Calculations!V$9,HaverPull!$B:$B,0),MATCH(Calculations!$B16,HaverPull!$B$1:$XZ$1,0))</f>
        <v>554.70000000000005</v>
      </c>
      <c r="W16">
        <f>INDEX(HaverPull!$B:$XZ,MATCH(Calculations!W$9,HaverPull!$B:$B,0),MATCH(Calculations!$B16,HaverPull!$B$1:$XZ$1,0))</f>
        <v>554.9</v>
      </c>
      <c r="X16">
        <f>INDEX(HaverPull!$B:$XZ,MATCH(Calculations!X$9,HaverPull!$B:$B,0),MATCH(Calculations!$B16,HaverPull!$B$1:$XZ$1,0))</f>
        <v>553.70000000000005</v>
      </c>
      <c r="Y16">
        <f>INDEX(HaverPull!$B:$XZ,MATCH(Calculations!Y$9,HaverPull!$B:$B,0),MATCH(Calculations!$B16,HaverPull!$B$1:$XZ$1,0))</f>
        <v>559.20000000000005</v>
      </c>
      <c r="Z16">
        <f>INDEX(HaverPull!$B:$XZ,MATCH(Calculations!Z$9,HaverPull!$B:$B,0),MATCH(Calculations!$B16,HaverPull!$B$1:$XZ$1,0))</f>
        <v>563.9</v>
      </c>
      <c r="AA16">
        <f>INDEX(HaverPull!$B:$XZ,MATCH(Calculations!AA$9,HaverPull!$B:$B,0),MATCH(Calculations!$B16,HaverPull!$B$1:$XZ$1,0))</f>
        <v>570.79999999999995</v>
      </c>
      <c r="AB16">
        <f>INDEX(HaverPull!$B:$XZ,MATCH(Calculations!AB$9,HaverPull!$B:$B,0),MATCH(Calculations!$B16,HaverPull!$B$1:$XZ$1,0))</f>
        <v>577.70000000000005</v>
      </c>
      <c r="AC16">
        <f>INDEX(HaverPull!$B:$XZ,MATCH(Calculations!AC$9,HaverPull!$B:$B,0),MATCH(Calculations!$B16,HaverPull!$B$1:$XZ$1,0))</f>
        <v>581.6</v>
      </c>
      <c r="AD16">
        <f>INDEX(HaverPull!$B:$XZ,MATCH(Calculations!AD$9,HaverPull!$B:$B,0),MATCH(Calculations!$B16,HaverPull!$B$1:$XZ$1,0))</f>
        <v>592.9</v>
      </c>
      <c r="AE16">
        <f>INDEX(HaverPull!$B:$XZ,MATCH(Calculations!AE$9,HaverPull!$B:$B,0),MATCH(Calculations!$B16,HaverPull!$B$1:$XZ$1,0))</f>
        <v>595.6</v>
      </c>
      <c r="AF16">
        <f>INDEX(HaverPull!$B:$XZ,MATCH(Calculations!AF$9,HaverPull!$B:$B,0),MATCH(Calculations!$B16,HaverPull!$B$1:$XZ$1,0))</f>
        <v>610.29999999999995</v>
      </c>
      <c r="AG16">
        <f>INDEX(HaverPull!$B:$XZ,MATCH(Calculations!AG$9,HaverPull!$B:$B,0),MATCH(Calculations!$B16,HaverPull!$B$1:$XZ$1,0))</f>
        <v>616.6</v>
      </c>
      <c r="AH16">
        <f>INDEX(HaverPull!$B:$XZ,MATCH(Calculations!AH$9,HaverPull!$B:$B,0),MATCH(Calculations!$B16,HaverPull!$B$1:$XZ$1,0))</f>
        <v>624</v>
      </c>
      <c r="AI16">
        <f>INDEX(HaverPull!$B:$XZ,MATCH(Calculations!AI$9,HaverPull!$B:$B,0),MATCH(Calculations!$B16,HaverPull!$B$1:$XZ$1,0))</f>
        <v>629.1</v>
      </c>
      <c r="AJ16">
        <f>INDEX(HaverPull!$B:$XZ,MATCH(Calculations!AJ$9,HaverPull!$B:$B,0),MATCH(Calculations!$B16,HaverPull!$B$1:$XZ$1,0))</f>
        <v>635.5</v>
      </c>
      <c r="AK16">
        <f>INDEX(HaverPull!$B:$XZ,MATCH(Calculations!AK$9,HaverPull!$B:$B,0),MATCH(Calculations!$B16,HaverPull!$B$1:$XZ$1,0))</f>
        <v>643</v>
      </c>
      <c r="AL16">
        <f>INDEX(HaverPull!$B:$XZ,MATCH(Calculations!AL$9,HaverPull!$B:$B,0),MATCH(Calculations!$B16,HaverPull!$B$1:$XZ$1,0))</f>
        <v>650.29999999999995</v>
      </c>
      <c r="AM16">
        <f>INDEX(HaverPull!$B:$XZ,MATCH(Calculations!AM$9,HaverPull!$B:$B,0),MATCH(Calculations!$B16,HaverPull!$B$1:$XZ$1,0))</f>
        <v>657.5</v>
      </c>
      <c r="AN16">
        <f>INDEX(HaverPull!$B:$XZ,MATCH(Calculations!AN$9,HaverPull!$B:$B,0),MATCH(Calculations!$B16,HaverPull!$B$1:$XZ$1,0))</f>
        <v>667.1</v>
      </c>
      <c r="AO16">
        <f>INDEX(HaverPull!$B:$XZ,MATCH(Calculations!AO$9,HaverPull!$B:$B,0),MATCH(Calculations!$B16,HaverPull!$B$1:$XZ$1,0))</f>
        <v>679</v>
      </c>
      <c r="AP16">
        <f>INDEX(HaverPull!$B:$XZ,MATCH(Calculations!AP$9,HaverPull!$B:$B,0),MATCH(Calculations!$B16,HaverPull!$B$1:$XZ$1,0))</f>
        <v>690.8</v>
      </c>
      <c r="AQ16">
        <f>INDEX(HaverPull!$B:$XZ,MATCH(Calculations!AQ$9,HaverPull!$B:$B,0),MATCH(Calculations!$B16,HaverPull!$B$1:$XZ$1,0))</f>
        <v>698.6</v>
      </c>
      <c r="AR16">
        <f>INDEX(HaverPull!$B:$XZ,MATCH(Calculations!AR$9,HaverPull!$B:$B,0),MATCH(Calculations!$B16,HaverPull!$B$1:$XZ$1,0))</f>
        <v>707.3</v>
      </c>
      <c r="AS16">
        <f>INDEX(HaverPull!$B:$XZ,MATCH(Calculations!AS$9,HaverPull!$B:$B,0),MATCH(Calculations!$B16,HaverPull!$B$1:$XZ$1,0))</f>
        <v>711.3</v>
      </c>
      <c r="AT16">
        <f>INDEX(HaverPull!$B:$XZ,MATCH(Calculations!AT$9,HaverPull!$B:$B,0),MATCH(Calculations!$B16,HaverPull!$B$1:$XZ$1,0))</f>
        <v>717.1</v>
      </c>
      <c r="AU16">
        <f>INDEX(HaverPull!$B:$XZ,MATCH(Calculations!AU$9,HaverPull!$B:$B,0),MATCH(Calculations!$B16,HaverPull!$B$1:$XZ$1,0))</f>
        <v>724.1</v>
      </c>
      <c r="AV16">
        <f>INDEX(HaverPull!$B:$XZ,MATCH(Calculations!AV$9,HaverPull!$B:$B,0),MATCH(Calculations!$B16,HaverPull!$B$1:$XZ$1,0))</f>
        <v>724.1</v>
      </c>
      <c r="AW16">
        <f>INDEX(HaverPull!$B:$XZ,MATCH(Calculations!AW$9,HaverPull!$B:$B,0),MATCH(Calculations!$B16,HaverPull!$B$1:$XZ$1,0))</f>
        <v>725.4</v>
      </c>
      <c r="AX16">
        <f>INDEX(HaverPull!$B:$XZ,MATCH(Calculations!AX$9,HaverPull!$B:$B,0),MATCH(Calculations!$B16,HaverPull!$B$1:$XZ$1,0))</f>
        <v>737.2</v>
      </c>
      <c r="AY16">
        <f>INDEX(HaverPull!$B:$XZ,MATCH(Calculations!AY$9,HaverPull!$B:$B,0),MATCH(Calculations!$B16,HaverPull!$B$1:$XZ$1,0))</f>
        <v>745</v>
      </c>
      <c r="AZ16">
        <f>INDEX(HaverPull!$B:$XZ,MATCH(Calculations!AZ$9,HaverPull!$B:$B,0),MATCH(Calculations!$B16,HaverPull!$B$1:$XZ$1,0))</f>
        <v>756.6</v>
      </c>
      <c r="BA16">
        <f>INDEX(HaverPull!$B:$XZ,MATCH(Calculations!BA$9,HaverPull!$B:$B,0),MATCH(Calculations!$B16,HaverPull!$B$1:$XZ$1,0))</f>
        <v>771.8</v>
      </c>
      <c r="BB16">
        <f>INDEX(HaverPull!$B:$XZ,MATCH(Calculations!BB$9,HaverPull!$B:$B,0),MATCH(Calculations!$B16,HaverPull!$B$1:$XZ$1,0))</f>
        <v>777</v>
      </c>
      <c r="BC16">
        <f>INDEX(HaverPull!$B:$XZ,MATCH(Calculations!BC$9,HaverPull!$B:$B,0),MATCH(Calculations!$B16,HaverPull!$B$1:$XZ$1,0))</f>
        <v>788.6</v>
      </c>
      <c r="BD16">
        <f>INDEX(HaverPull!$B:$XZ,MATCH(Calculations!BD$9,HaverPull!$B:$B,0),MATCH(Calculations!$B16,HaverPull!$B$1:$XZ$1,0))</f>
        <v>800.7</v>
      </c>
      <c r="BE16">
        <f>INDEX(HaverPull!$B:$XZ,MATCH(Calculations!BE$9,HaverPull!$B:$B,0),MATCH(Calculations!$B16,HaverPull!$B$1:$XZ$1,0))</f>
        <v>814.8</v>
      </c>
      <c r="BF16">
        <f>INDEX(HaverPull!$B:$XZ,MATCH(Calculations!BF$9,HaverPull!$B:$B,0),MATCH(Calculations!$B16,HaverPull!$B$1:$XZ$1,0))</f>
        <v>828</v>
      </c>
      <c r="BG16">
        <f>INDEX(HaverPull!$B:$XZ,MATCH(Calculations!BG$9,HaverPull!$B:$B,0),MATCH(Calculations!$B16,HaverPull!$B$1:$XZ$1,0))</f>
        <v>843.4</v>
      </c>
      <c r="BH16">
        <f>INDEX(HaverPull!$B:$XZ,MATCH(Calculations!BH$9,HaverPull!$B:$B,0),MATCH(Calculations!$B16,HaverPull!$B$1:$XZ$1,0))</f>
        <v>855.5</v>
      </c>
      <c r="BI16">
        <f>INDEX(HaverPull!$B:$XZ,MATCH(Calculations!BI$9,HaverPull!$B:$B,0),MATCH(Calculations!$B16,HaverPull!$B$1:$XZ$1,0))</f>
        <v>868.6</v>
      </c>
      <c r="BJ16">
        <f>INDEX(HaverPull!$B:$XZ,MATCH(Calculations!BJ$9,HaverPull!$B:$B,0),MATCH(Calculations!$B16,HaverPull!$B$1:$XZ$1,0))</f>
        <v>888.4</v>
      </c>
      <c r="BK16">
        <f>INDEX(HaverPull!$B:$XZ,MATCH(Calculations!BK$9,HaverPull!$B:$B,0),MATCH(Calculations!$B16,HaverPull!$B$1:$XZ$1,0))</f>
        <v>908.4</v>
      </c>
      <c r="BL16">
        <f>INDEX(HaverPull!$B:$XZ,MATCH(Calculations!BL$9,HaverPull!$B:$B,0),MATCH(Calculations!$B16,HaverPull!$B$1:$XZ$1,0))</f>
        <v>929.5</v>
      </c>
      <c r="BM16">
        <f>INDEX(HaverPull!$B:$XZ,MATCH(Calculations!BM$9,HaverPull!$B:$B,0),MATCH(Calculations!$B16,HaverPull!$B$1:$XZ$1,0))</f>
        <v>944.7</v>
      </c>
      <c r="BN16">
        <f>INDEX(HaverPull!$B:$XZ,MATCH(Calculations!BN$9,HaverPull!$B:$B,0),MATCH(Calculations!$B16,HaverPull!$B$1:$XZ$1,0))</f>
        <v>955.6</v>
      </c>
      <c r="BO16">
        <f>INDEX(HaverPull!$B:$XZ,MATCH(Calculations!BO$9,HaverPull!$B:$B,0),MATCH(Calculations!$B16,HaverPull!$B$1:$XZ$1,0))</f>
        <v>975.7</v>
      </c>
      <c r="BP16">
        <f>INDEX(HaverPull!$B:$XZ,MATCH(Calculations!BP$9,HaverPull!$B:$B,0),MATCH(Calculations!$B16,HaverPull!$B$1:$XZ$1,0))</f>
        <v>988.3</v>
      </c>
      <c r="BQ16">
        <f>INDEX(HaverPull!$B:$XZ,MATCH(Calculations!BQ$9,HaverPull!$B:$B,0),MATCH(Calculations!$B16,HaverPull!$B$1:$XZ$1,0))</f>
        <v>996.9</v>
      </c>
      <c r="BR16">
        <f>INDEX(HaverPull!$B:$XZ,MATCH(Calculations!BR$9,HaverPull!$B:$B,0),MATCH(Calculations!$B16,HaverPull!$B$1:$XZ$1,0))</f>
        <v>1007</v>
      </c>
      <c r="BS16">
        <f>INDEX(HaverPull!$B:$XZ,MATCH(Calculations!BS$9,HaverPull!$B:$B,0),MATCH(Calculations!$B16,HaverPull!$B$1:$XZ$1,0))</f>
        <v>1022</v>
      </c>
      <c r="BT16">
        <f>INDEX(HaverPull!$B:$XZ,MATCH(Calculations!BT$9,HaverPull!$B:$B,0),MATCH(Calculations!$B16,HaverPull!$B$1:$XZ$1,0))</f>
        <v>1032</v>
      </c>
      <c r="BU16">
        <f>INDEX(HaverPull!$B:$XZ,MATCH(Calculations!BU$9,HaverPull!$B:$B,0),MATCH(Calculations!$B16,HaverPull!$B$1:$XZ$1,0))</f>
        <v>1038.8</v>
      </c>
      <c r="BV16">
        <f>INDEX(HaverPull!$B:$XZ,MATCH(Calculations!BV$9,HaverPull!$B:$B,0),MATCH(Calculations!$B16,HaverPull!$B$1:$XZ$1,0))</f>
        <v>1045.5</v>
      </c>
      <c r="BW16">
        <f>INDEX(HaverPull!$B:$XZ,MATCH(Calculations!BW$9,HaverPull!$B:$B,0),MATCH(Calculations!$B16,HaverPull!$B$1:$XZ$1,0))</f>
        <v>1038.0999999999999</v>
      </c>
      <c r="BX16">
        <f>INDEX(HaverPull!$B:$XZ,MATCH(Calculations!BX$9,HaverPull!$B:$B,0),MATCH(Calculations!$B16,HaverPull!$B$1:$XZ$1,0))</f>
        <v>1047.9000000000001</v>
      </c>
      <c r="BY16">
        <f>INDEX(HaverPull!$B:$XZ,MATCH(Calculations!BY$9,HaverPull!$B:$B,0),MATCH(Calculations!$B16,HaverPull!$B$1:$XZ$1,0))</f>
        <v>1049.2</v>
      </c>
      <c r="BZ16">
        <f>INDEX(HaverPull!$B:$XZ,MATCH(Calculations!BZ$9,HaverPull!$B:$B,0),MATCH(Calculations!$B16,HaverPull!$B$1:$XZ$1,0))</f>
        <v>1032.4000000000001</v>
      </c>
      <c r="CA16">
        <f>INDEX(HaverPull!$B:$XZ,MATCH(Calculations!CA$9,HaverPull!$B:$B,0),MATCH(Calculations!$B16,HaverPull!$B$1:$XZ$1,0))</f>
        <v>1014.1</v>
      </c>
      <c r="CB16">
        <f>INDEX(HaverPull!$B:$XZ,MATCH(Calculations!CB$9,HaverPull!$B:$B,0),MATCH(Calculations!$B16,HaverPull!$B$1:$XZ$1,0))</f>
        <v>1019.4</v>
      </c>
      <c r="CC16">
        <f>INDEX(HaverPull!$B:$XZ,MATCH(Calculations!CC$9,HaverPull!$B:$B,0),MATCH(Calculations!$B16,HaverPull!$B$1:$XZ$1,0))</f>
        <v>1030.0999999999999</v>
      </c>
      <c r="CD16">
        <f>INDEX(HaverPull!$B:$XZ,MATCH(Calculations!CD$9,HaverPull!$B:$B,0),MATCH(Calculations!$B16,HaverPull!$B$1:$XZ$1,0))</f>
        <v>1041</v>
      </c>
      <c r="CE16">
        <f>INDEX(HaverPull!$B:$XZ,MATCH(Calculations!CE$9,HaverPull!$B:$B,0),MATCH(Calculations!$B16,HaverPull!$B$1:$XZ$1,0))</f>
        <v>1042.2</v>
      </c>
      <c r="CF16">
        <f>INDEX(HaverPull!$B:$XZ,MATCH(Calculations!CF$9,HaverPull!$B:$B,0),MATCH(Calculations!$B16,HaverPull!$B$1:$XZ$1,0))</f>
        <v>1054.2</v>
      </c>
      <c r="CG16">
        <f>INDEX(HaverPull!$B:$XZ,MATCH(Calculations!CG$9,HaverPull!$B:$B,0),MATCH(Calculations!$B16,HaverPull!$B$1:$XZ$1,0))</f>
        <v>1063.0999999999999</v>
      </c>
      <c r="CH16">
        <f>INDEX(HaverPull!$B:$XZ,MATCH(Calculations!CH$9,HaverPull!$B:$B,0),MATCH(Calculations!$B16,HaverPull!$B$1:$XZ$1,0))</f>
        <v>1069</v>
      </c>
      <c r="CI16">
        <f>INDEX(HaverPull!$B:$XZ,MATCH(Calculations!CI$9,HaverPull!$B:$B,0),MATCH(Calculations!$B16,HaverPull!$B$1:$XZ$1,0))</f>
        <v>1087.5999999999999</v>
      </c>
      <c r="CJ16">
        <f>INDEX(HaverPull!$B:$XZ,MATCH(Calculations!CJ$9,HaverPull!$B:$B,0),MATCH(Calculations!$B16,HaverPull!$B$1:$XZ$1,0))</f>
        <v>1104.2</v>
      </c>
      <c r="CK16">
        <f>INDEX(HaverPull!$B:$XZ,MATCH(Calculations!CK$9,HaverPull!$B:$B,0),MATCH(Calculations!$B16,HaverPull!$B$1:$XZ$1,0))</f>
        <v>1104</v>
      </c>
      <c r="CL16">
        <f>INDEX(HaverPull!$B:$XZ,MATCH(Calculations!CL$9,HaverPull!$B:$B,0),MATCH(Calculations!$B16,HaverPull!$B$1:$XZ$1,0))</f>
        <v>1114.5999999999999</v>
      </c>
      <c r="CM16">
        <f>INDEX(HaverPull!$B:$XZ,MATCH(Calculations!CM$9,HaverPull!$B:$B,0),MATCH(Calculations!$B16,HaverPull!$B$1:$XZ$1,0))</f>
        <v>1129.5</v>
      </c>
      <c r="CN16">
        <f>INDEX(HaverPull!$B:$XZ,MATCH(Calculations!CN$9,HaverPull!$B:$B,0),MATCH(Calculations!$B16,HaverPull!$B$1:$XZ$1,0))</f>
        <v>1132</v>
      </c>
      <c r="CO16">
        <f>INDEX(HaverPull!$B:$XZ,MATCH(Calculations!CO$9,HaverPull!$B:$B,0),MATCH(Calculations!$B16,HaverPull!$B$1:$XZ$1,0))</f>
        <v>1127.7</v>
      </c>
      <c r="CP16">
        <f>INDEX(HaverPull!$B:$XZ,MATCH(Calculations!CP$9,HaverPull!$B:$B,0),MATCH(Calculations!$B16,HaverPull!$B$1:$XZ$1,0))</f>
        <v>1138.9000000000001</v>
      </c>
      <c r="CQ16">
        <f>INDEX(HaverPull!$B:$XZ,MATCH(Calculations!CQ$9,HaverPull!$B:$B,0),MATCH(Calculations!$B16,HaverPull!$B$1:$XZ$1,0))</f>
        <v>1154.8</v>
      </c>
      <c r="CR16">
        <f>INDEX(HaverPull!$B:$XZ,MATCH(Calculations!CR$9,HaverPull!$B:$B,0),MATCH(Calculations!$B16,HaverPull!$B$1:$XZ$1,0))</f>
        <v>1152.2</v>
      </c>
      <c r="CS16">
        <f>INDEX(HaverPull!$B:$XZ,MATCH(Calculations!CS$9,HaverPull!$B:$B,0),MATCH(Calculations!$B16,HaverPull!$B$1:$XZ$1,0))</f>
        <v>1167.0999999999999</v>
      </c>
      <c r="CT16">
        <f>INDEX(HaverPull!$B:$XZ,MATCH(Calculations!CT$9,HaverPull!$B:$B,0),MATCH(Calculations!$B16,HaverPull!$B$1:$XZ$1,0))</f>
        <v>1175.7</v>
      </c>
      <c r="CU16">
        <f>INDEX(HaverPull!$B:$XZ,MATCH(Calculations!CU$9,HaverPull!$B:$B,0),MATCH(Calculations!$B16,HaverPull!$B$1:$XZ$1,0))</f>
        <v>1184.5</v>
      </c>
      <c r="CV16">
        <f>INDEX(HaverPull!$B:$XZ,MATCH(Calculations!CV$9,HaverPull!$B:$B,0),MATCH(Calculations!$B16,HaverPull!$B$1:$XZ$1,0))</f>
        <v>1195.3</v>
      </c>
      <c r="CW16" t="e">
        <f>INDEX(HaverPull!$B:$XZ,MATCH(Calculations!CW$9,HaverPull!$B:$B,0),MATCH(Calculations!$B16,HaverPull!$B$1:$XZ$1,0))</f>
        <v>#N/A</v>
      </c>
      <c r="CX16" t="e">
        <f>INDEX(HaverPull!$B:$XZ,MATCH(Calculations!CX$9,HaverPull!$B:$B,0),MATCH(Calculations!$B16,HaverPull!$B$1:$XZ$1,0))</f>
        <v>#N/A</v>
      </c>
      <c r="CY16" t="e">
        <f>INDEX(HaverPull!$B:$XZ,MATCH(Calculations!CY$9,HaverPull!$B:$B,0),MATCH(Calculations!$B16,HaverPull!$B$1:$XZ$1,0))</f>
        <v>#N/A</v>
      </c>
      <c r="CZ16" t="e">
        <f>INDEX(HaverPull!$B:$XZ,MATCH(Calculations!CZ$9,HaverPull!$B:$B,0),MATCH(Calculations!$B16,HaverPull!$B$1:$XZ$1,0))</f>
        <v>#N/A</v>
      </c>
      <c r="DA16" t="e">
        <f>INDEX(HaverPull!$B:$XZ,MATCH(Calculations!DA$9,HaverPull!$B:$B,0),MATCH(Calculations!$B16,HaverPull!$B$1:$XZ$1,0))</f>
        <v>#N/A</v>
      </c>
      <c r="DB16" t="e">
        <f>INDEX(HaverPull!$B:$XZ,MATCH(Calculations!DB$9,HaverPull!$B:$B,0),MATCH(Calculations!$B16,HaverPull!$B$1:$XZ$1,0))</f>
        <v>#N/A</v>
      </c>
      <c r="DC16" t="e">
        <f>INDEX(HaverPull!$B:$XZ,MATCH(Calculations!DC$9,HaverPull!$B:$B,0),MATCH(Calculations!$B16,HaverPull!$B$1:$XZ$1,0))</f>
        <v>#N/A</v>
      </c>
      <c r="DD16" t="e">
        <f>INDEX(HaverPull!$B:$XZ,MATCH(Calculations!DD$9,HaverPull!$B:$B,0),MATCH(Calculations!$B16,HaverPull!$B$1:$XZ$1,0))</f>
        <v>#N/A</v>
      </c>
      <c r="DE16" t="e">
        <f>INDEX(HaverPull!$B:$XZ,MATCH(Calculations!DE$9,HaverPull!$B:$B,0),MATCH(Calculations!$B16,HaverPull!$B$1:$XZ$1,0))</f>
        <v>#N/A</v>
      </c>
      <c r="DF16" t="e">
        <f>INDEX(HaverPull!$B:$XZ,MATCH(Calculations!DF$9,HaverPull!$B:$B,0),MATCH(Calculations!$B16,HaverPull!$B$1:$XZ$1,0))</f>
        <v>#N/A</v>
      </c>
      <c r="DG16" t="e">
        <f>INDEX(HaverPull!$B:$XZ,MATCH(Calculations!DG$9,HaverPull!$B:$B,0),MATCH(Calculations!$B16,HaverPull!$B$1:$XZ$1,0))</f>
        <v>#N/A</v>
      </c>
      <c r="DH16" t="e">
        <f>INDEX(HaverPull!$B:$XZ,MATCH(Calculations!DH$9,HaverPull!$B:$B,0),MATCH(Calculations!$B16,HaverPull!$B$1:$XZ$1,0))</f>
        <v>#N/A</v>
      </c>
      <c r="DI16" t="e">
        <f>INDEX(HaverPull!$B:$XZ,MATCH(Calculations!DI$9,HaverPull!$B:$B,0),MATCH(Calculations!$B16,HaverPull!$B$1:$XZ$1,0))</f>
        <v>#N/A</v>
      </c>
      <c r="DJ16" t="e">
        <f>INDEX(HaverPull!$B:$XZ,MATCH(Calculations!DJ$9,HaverPull!$B:$B,0),MATCH(Calculations!$B16,HaverPull!$B$1:$XZ$1,0))</f>
        <v>#N/A</v>
      </c>
    </row>
    <row r="17" spans="1:114" x14ac:dyDescent="0.25">
      <c r="A17" s="8" t="s">
        <v>261</v>
      </c>
      <c r="B17" s="9" t="s">
        <v>254</v>
      </c>
      <c r="C17">
        <f>INDEX(HaverPull!$B:$XZ,MATCH(Calculations!C$9,HaverPull!$B:$B,0),MATCH(Calculations!$B17,HaverPull!$B$1:$XZ$1,0))</f>
        <v>135</v>
      </c>
      <c r="D17">
        <f>INDEX(HaverPull!$B:$XZ,MATCH(Calculations!D$9,HaverPull!$B:$B,0),MATCH(Calculations!$B17,HaverPull!$B$1:$XZ$1,0))</f>
        <v>140</v>
      </c>
      <c r="E17">
        <f>INDEX(HaverPull!$B:$XZ,MATCH(Calculations!E$9,HaverPull!$B:$B,0),MATCH(Calculations!$B17,HaverPull!$B$1:$XZ$1,0))</f>
        <v>144.6</v>
      </c>
      <c r="F17">
        <f>INDEX(HaverPull!$B:$XZ,MATCH(Calculations!F$9,HaverPull!$B:$B,0),MATCH(Calculations!$B17,HaverPull!$B$1:$XZ$1,0))</f>
        <v>142.80000000000001</v>
      </c>
      <c r="G17">
        <f>INDEX(HaverPull!$B:$XZ,MATCH(Calculations!G$9,HaverPull!$B:$B,0),MATCH(Calculations!$B17,HaverPull!$B$1:$XZ$1,0))</f>
        <v>136.80000000000001</v>
      </c>
      <c r="H17">
        <f>INDEX(HaverPull!$B:$XZ,MATCH(Calculations!H$9,HaverPull!$B:$B,0),MATCH(Calculations!$B17,HaverPull!$B$1:$XZ$1,0))</f>
        <v>131.69999999999999</v>
      </c>
      <c r="I17">
        <f>INDEX(HaverPull!$B:$XZ,MATCH(Calculations!I$9,HaverPull!$B:$B,0),MATCH(Calculations!$B17,HaverPull!$B$1:$XZ$1,0))</f>
        <v>132.4</v>
      </c>
      <c r="J17">
        <f>INDEX(HaverPull!$B:$XZ,MATCH(Calculations!J$9,HaverPull!$B:$B,0),MATCH(Calculations!$B17,HaverPull!$B$1:$XZ$1,0))</f>
        <v>133.5</v>
      </c>
      <c r="K17">
        <f>INDEX(HaverPull!$B:$XZ,MATCH(Calculations!K$9,HaverPull!$B:$B,0),MATCH(Calculations!$B17,HaverPull!$B$1:$XZ$1,0))</f>
        <v>142.80000000000001</v>
      </c>
      <c r="L17">
        <f>INDEX(HaverPull!$B:$XZ,MATCH(Calculations!L$9,HaverPull!$B:$B,0),MATCH(Calculations!$B17,HaverPull!$B$1:$XZ$1,0))</f>
        <v>144.1</v>
      </c>
      <c r="M17">
        <f>INDEX(HaverPull!$B:$XZ,MATCH(Calculations!M$9,HaverPull!$B:$B,0),MATCH(Calculations!$B17,HaverPull!$B$1:$XZ$1,0))</f>
        <v>138.30000000000001</v>
      </c>
      <c r="N17">
        <f>INDEX(HaverPull!$B:$XZ,MATCH(Calculations!N$9,HaverPull!$B:$B,0),MATCH(Calculations!$B17,HaverPull!$B$1:$XZ$1,0))</f>
        <v>147.30000000000001</v>
      </c>
      <c r="O17">
        <f>INDEX(HaverPull!$B:$XZ,MATCH(Calculations!O$9,HaverPull!$B:$B,0),MATCH(Calculations!$B17,HaverPull!$B$1:$XZ$1,0))</f>
        <v>152.80000000000001</v>
      </c>
      <c r="P17">
        <f>INDEX(HaverPull!$B:$XZ,MATCH(Calculations!P$9,HaverPull!$B:$B,0),MATCH(Calculations!$B17,HaverPull!$B$1:$XZ$1,0))</f>
        <v>164.6</v>
      </c>
      <c r="Q17">
        <f>INDEX(HaverPull!$B:$XZ,MATCH(Calculations!Q$9,HaverPull!$B:$B,0),MATCH(Calculations!$B17,HaverPull!$B$1:$XZ$1,0))</f>
        <v>156.4</v>
      </c>
      <c r="R17">
        <f>INDEX(HaverPull!$B:$XZ,MATCH(Calculations!R$9,HaverPull!$B:$B,0),MATCH(Calculations!$B17,HaverPull!$B$1:$XZ$1,0))</f>
        <v>187.7</v>
      </c>
      <c r="S17">
        <f>INDEX(HaverPull!$B:$XZ,MATCH(Calculations!S$9,HaverPull!$B:$B,0),MATCH(Calculations!$B17,HaverPull!$B$1:$XZ$1,0))</f>
        <v>168.1</v>
      </c>
      <c r="T17">
        <f>INDEX(HaverPull!$B:$XZ,MATCH(Calculations!T$9,HaverPull!$B:$B,0),MATCH(Calculations!$B17,HaverPull!$B$1:$XZ$1,0))</f>
        <v>177.5</v>
      </c>
      <c r="U17">
        <f>INDEX(HaverPull!$B:$XZ,MATCH(Calculations!U$9,HaverPull!$B:$B,0),MATCH(Calculations!$B17,HaverPull!$B$1:$XZ$1,0))</f>
        <v>194.7</v>
      </c>
      <c r="V17">
        <f>INDEX(HaverPull!$B:$XZ,MATCH(Calculations!V$9,HaverPull!$B:$B,0),MATCH(Calculations!$B17,HaverPull!$B$1:$XZ$1,0))</f>
        <v>206.5</v>
      </c>
      <c r="W17">
        <f>INDEX(HaverPull!$B:$XZ,MATCH(Calculations!W$9,HaverPull!$B:$B,0),MATCH(Calculations!$B17,HaverPull!$B$1:$XZ$1,0))</f>
        <v>210.6</v>
      </c>
      <c r="X17">
        <f>INDEX(HaverPull!$B:$XZ,MATCH(Calculations!X$9,HaverPull!$B:$B,0),MATCH(Calculations!$B17,HaverPull!$B$1:$XZ$1,0))</f>
        <v>208.2</v>
      </c>
      <c r="Y17">
        <f>INDEX(HaverPull!$B:$XZ,MATCH(Calculations!Y$9,HaverPull!$B:$B,0),MATCH(Calculations!$B17,HaverPull!$B$1:$XZ$1,0))</f>
        <v>214.6</v>
      </c>
      <c r="Z17">
        <f>INDEX(HaverPull!$B:$XZ,MATCH(Calculations!Z$9,HaverPull!$B:$B,0),MATCH(Calculations!$B17,HaverPull!$B$1:$XZ$1,0))</f>
        <v>210.5</v>
      </c>
      <c r="AA17">
        <f>INDEX(HaverPull!$B:$XZ,MATCH(Calculations!AA$9,HaverPull!$B:$B,0),MATCH(Calculations!$B17,HaverPull!$B$1:$XZ$1,0))</f>
        <v>214.2</v>
      </c>
      <c r="AB17">
        <f>INDEX(HaverPull!$B:$XZ,MATCH(Calculations!AB$9,HaverPull!$B:$B,0),MATCH(Calculations!$B17,HaverPull!$B$1:$XZ$1,0))</f>
        <v>225.4</v>
      </c>
      <c r="AC17">
        <f>INDEX(HaverPull!$B:$XZ,MATCH(Calculations!AC$9,HaverPull!$B:$B,0),MATCH(Calculations!$B17,HaverPull!$B$1:$XZ$1,0))</f>
        <v>225.9</v>
      </c>
      <c r="AD17">
        <f>INDEX(HaverPull!$B:$XZ,MATCH(Calculations!AD$9,HaverPull!$B:$B,0),MATCH(Calculations!$B17,HaverPull!$B$1:$XZ$1,0))</f>
        <v>229</v>
      </c>
      <c r="AE17">
        <f>INDEX(HaverPull!$B:$XZ,MATCH(Calculations!AE$9,HaverPull!$B:$B,0),MATCH(Calculations!$B17,HaverPull!$B$1:$XZ$1,0))</f>
        <v>230</v>
      </c>
      <c r="AF17">
        <f>INDEX(HaverPull!$B:$XZ,MATCH(Calculations!AF$9,HaverPull!$B:$B,0),MATCH(Calculations!$B17,HaverPull!$B$1:$XZ$1,0))</f>
        <v>234.5</v>
      </c>
      <c r="AG17">
        <f>INDEX(HaverPull!$B:$XZ,MATCH(Calculations!AG$9,HaverPull!$B:$B,0),MATCH(Calculations!$B17,HaverPull!$B$1:$XZ$1,0))</f>
        <v>246.9</v>
      </c>
      <c r="AH17">
        <f>INDEX(HaverPull!$B:$XZ,MATCH(Calculations!AH$9,HaverPull!$B:$B,0),MATCH(Calculations!$B17,HaverPull!$B$1:$XZ$1,0))</f>
        <v>237.2</v>
      </c>
      <c r="AI17">
        <f>INDEX(HaverPull!$B:$XZ,MATCH(Calculations!AI$9,HaverPull!$B:$B,0),MATCH(Calculations!$B17,HaverPull!$B$1:$XZ$1,0))</f>
        <v>239.8</v>
      </c>
      <c r="AJ17">
        <f>INDEX(HaverPull!$B:$XZ,MATCH(Calculations!AJ$9,HaverPull!$B:$B,0),MATCH(Calculations!$B17,HaverPull!$B$1:$XZ$1,0))</f>
        <v>236.5</v>
      </c>
      <c r="AK17">
        <f>INDEX(HaverPull!$B:$XZ,MATCH(Calculations!AK$9,HaverPull!$B:$B,0),MATCH(Calculations!$B17,HaverPull!$B$1:$XZ$1,0))</f>
        <v>242.6</v>
      </c>
      <c r="AL17">
        <f>INDEX(HaverPull!$B:$XZ,MATCH(Calculations!AL$9,HaverPull!$B:$B,0),MATCH(Calculations!$B17,HaverPull!$B$1:$XZ$1,0))</f>
        <v>237.8</v>
      </c>
      <c r="AM17">
        <f>INDEX(HaverPull!$B:$XZ,MATCH(Calculations!AM$9,HaverPull!$B:$B,0),MATCH(Calculations!$B17,HaverPull!$B$1:$XZ$1,0))</f>
        <v>246.3</v>
      </c>
      <c r="AN17">
        <f>INDEX(HaverPull!$B:$XZ,MATCH(Calculations!AN$9,HaverPull!$B:$B,0),MATCH(Calculations!$B17,HaverPull!$B$1:$XZ$1,0))</f>
        <v>244.5</v>
      </c>
      <c r="AO17">
        <f>INDEX(HaverPull!$B:$XZ,MATCH(Calculations!AO$9,HaverPull!$B:$B,0),MATCH(Calculations!$B17,HaverPull!$B$1:$XZ$1,0))</f>
        <v>248.6</v>
      </c>
      <c r="AP17">
        <f>INDEX(HaverPull!$B:$XZ,MATCH(Calculations!AP$9,HaverPull!$B:$B,0),MATCH(Calculations!$B17,HaverPull!$B$1:$XZ$1,0))</f>
        <v>255.7</v>
      </c>
      <c r="AQ17">
        <f>INDEX(HaverPull!$B:$XZ,MATCH(Calculations!AQ$9,HaverPull!$B:$B,0),MATCH(Calculations!$B17,HaverPull!$B$1:$XZ$1,0))</f>
        <v>264.10000000000002</v>
      </c>
      <c r="AR17">
        <f>INDEX(HaverPull!$B:$XZ,MATCH(Calculations!AR$9,HaverPull!$B:$B,0),MATCH(Calculations!$B17,HaverPull!$B$1:$XZ$1,0))</f>
        <v>262.60000000000002</v>
      </c>
      <c r="AS17">
        <f>INDEX(HaverPull!$B:$XZ,MATCH(Calculations!AS$9,HaverPull!$B:$B,0),MATCH(Calculations!$B17,HaverPull!$B$1:$XZ$1,0))</f>
        <v>244.7</v>
      </c>
      <c r="AT17">
        <f>INDEX(HaverPull!$B:$XZ,MATCH(Calculations!AT$9,HaverPull!$B:$B,0),MATCH(Calculations!$B17,HaverPull!$B$1:$XZ$1,0))</f>
        <v>247.4</v>
      </c>
      <c r="AU17">
        <f>INDEX(HaverPull!$B:$XZ,MATCH(Calculations!AU$9,HaverPull!$B:$B,0),MATCH(Calculations!$B17,HaverPull!$B$1:$XZ$1,0))</f>
        <v>214.8</v>
      </c>
      <c r="AV17">
        <f>INDEX(HaverPull!$B:$XZ,MATCH(Calculations!AV$9,HaverPull!$B:$B,0),MATCH(Calculations!$B17,HaverPull!$B$1:$XZ$1,0))</f>
        <v>207</v>
      </c>
      <c r="AW17">
        <f>INDEX(HaverPull!$B:$XZ,MATCH(Calculations!AW$9,HaverPull!$B:$B,0),MATCH(Calculations!$B17,HaverPull!$B$1:$XZ$1,0))</f>
        <v>185.7</v>
      </c>
      <c r="AX17">
        <f>INDEX(HaverPull!$B:$XZ,MATCH(Calculations!AX$9,HaverPull!$B:$B,0),MATCH(Calculations!$B17,HaverPull!$B$1:$XZ$1,0))</f>
        <v>166.6</v>
      </c>
      <c r="AY17">
        <f>INDEX(HaverPull!$B:$XZ,MATCH(Calculations!AY$9,HaverPull!$B:$B,0),MATCH(Calculations!$B17,HaverPull!$B$1:$XZ$1,0))</f>
        <v>169.1</v>
      </c>
      <c r="AZ17">
        <f>INDEX(HaverPull!$B:$XZ,MATCH(Calculations!AZ$9,HaverPull!$B:$B,0),MATCH(Calculations!$B17,HaverPull!$B$1:$XZ$1,0))</f>
        <v>175.3</v>
      </c>
      <c r="BA17">
        <f>INDEX(HaverPull!$B:$XZ,MATCH(Calculations!BA$9,HaverPull!$B:$B,0),MATCH(Calculations!$B17,HaverPull!$B$1:$XZ$1,0))</f>
        <v>182.3</v>
      </c>
      <c r="BB17">
        <f>INDEX(HaverPull!$B:$XZ,MATCH(Calculations!BB$9,HaverPull!$B:$B,0),MATCH(Calculations!$B17,HaverPull!$B$1:$XZ$1,0))</f>
        <v>198.6</v>
      </c>
      <c r="BC17">
        <f>INDEX(HaverPull!$B:$XZ,MATCH(Calculations!BC$9,HaverPull!$B:$B,0),MATCH(Calculations!$B17,HaverPull!$B$1:$XZ$1,0))</f>
        <v>219.8</v>
      </c>
      <c r="BD17">
        <f>INDEX(HaverPull!$B:$XZ,MATCH(Calculations!BD$9,HaverPull!$B:$B,0),MATCH(Calculations!$B17,HaverPull!$B$1:$XZ$1,0))</f>
        <v>215.4</v>
      </c>
      <c r="BE17">
        <f>INDEX(HaverPull!$B:$XZ,MATCH(Calculations!BE$9,HaverPull!$B:$B,0),MATCH(Calculations!$B17,HaverPull!$B$1:$XZ$1,0))</f>
        <v>235.3</v>
      </c>
      <c r="BF17">
        <f>INDEX(HaverPull!$B:$XZ,MATCH(Calculations!BF$9,HaverPull!$B:$B,0),MATCH(Calculations!$B17,HaverPull!$B$1:$XZ$1,0))</f>
        <v>256.60000000000002</v>
      </c>
      <c r="BG17">
        <f>INDEX(HaverPull!$B:$XZ,MATCH(Calculations!BG$9,HaverPull!$B:$B,0),MATCH(Calculations!$B17,HaverPull!$B$1:$XZ$1,0))</f>
        <v>264.2</v>
      </c>
      <c r="BH17">
        <f>INDEX(HaverPull!$B:$XZ,MATCH(Calculations!BH$9,HaverPull!$B:$B,0),MATCH(Calculations!$B17,HaverPull!$B$1:$XZ$1,0))</f>
        <v>284</v>
      </c>
      <c r="BI17">
        <f>INDEX(HaverPull!$B:$XZ,MATCH(Calculations!BI$9,HaverPull!$B:$B,0),MATCH(Calculations!$B17,HaverPull!$B$1:$XZ$1,0))</f>
        <v>306.5</v>
      </c>
      <c r="BJ17">
        <f>INDEX(HaverPull!$B:$XZ,MATCH(Calculations!BJ$9,HaverPull!$B:$B,0),MATCH(Calculations!$B17,HaverPull!$B$1:$XZ$1,0))</f>
        <v>313.3</v>
      </c>
      <c r="BK17">
        <f>INDEX(HaverPull!$B:$XZ,MATCH(Calculations!BK$9,HaverPull!$B:$B,0),MATCH(Calculations!$B17,HaverPull!$B$1:$XZ$1,0))</f>
        <v>389.1</v>
      </c>
      <c r="BL17">
        <f>INDEX(HaverPull!$B:$XZ,MATCH(Calculations!BL$9,HaverPull!$B:$B,0),MATCH(Calculations!$B17,HaverPull!$B$1:$XZ$1,0))</f>
        <v>379.7</v>
      </c>
      <c r="BM17">
        <f>INDEX(HaverPull!$B:$XZ,MATCH(Calculations!BM$9,HaverPull!$B:$B,0),MATCH(Calculations!$B17,HaverPull!$B$1:$XZ$1,0))</f>
        <v>386.9</v>
      </c>
      <c r="BN17">
        <f>INDEX(HaverPull!$B:$XZ,MATCH(Calculations!BN$9,HaverPull!$B:$B,0),MATCH(Calculations!$B17,HaverPull!$B$1:$XZ$1,0))</f>
        <v>427.9</v>
      </c>
      <c r="BO17">
        <f>INDEX(HaverPull!$B:$XZ,MATCH(Calculations!BO$9,HaverPull!$B:$B,0),MATCH(Calculations!$B17,HaverPull!$B$1:$XZ$1,0))</f>
        <v>443.5</v>
      </c>
      <c r="BP17">
        <f>INDEX(HaverPull!$B:$XZ,MATCH(Calculations!BP$9,HaverPull!$B:$B,0),MATCH(Calculations!$B17,HaverPull!$B$1:$XZ$1,0))</f>
        <v>456.4</v>
      </c>
      <c r="BQ17">
        <f>INDEX(HaverPull!$B:$XZ,MATCH(Calculations!BQ$9,HaverPull!$B:$B,0),MATCH(Calculations!$B17,HaverPull!$B$1:$XZ$1,0))</f>
        <v>477.3</v>
      </c>
      <c r="BR17">
        <f>INDEX(HaverPull!$B:$XZ,MATCH(Calculations!BR$9,HaverPull!$B:$B,0),MATCH(Calculations!$B17,HaverPull!$B$1:$XZ$1,0))</f>
        <v>439.8</v>
      </c>
      <c r="BS17">
        <f>INDEX(HaverPull!$B:$XZ,MATCH(Calculations!BS$9,HaverPull!$B:$B,0),MATCH(Calculations!$B17,HaverPull!$B$1:$XZ$1,0))</f>
        <v>452</v>
      </c>
      <c r="BT17">
        <f>INDEX(HaverPull!$B:$XZ,MATCH(Calculations!BT$9,HaverPull!$B:$B,0),MATCH(Calculations!$B17,HaverPull!$B$1:$XZ$1,0))</f>
        <v>443.4</v>
      </c>
      <c r="BU17">
        <f>INDEX(HaverPull!$B:$XZ,MATCH(Calculations!BU$9,HaverPull!$B:$B,0),MATCH(Calculations!$B17,HaverPull!$B$1:$XZ$1,0))</f>
        <v>405.4</v>
      </c>
      <c r="BV17">
        <f>INDEX(HaverPull!$B:$XZ,MATCH(Calculations!BV$9,HaverPull!$B:$B,0),MATCH(Calculations!$B17,HaverPull!$B$1:$XZ$1,0))</f>
        <v>382</v>
      </c>
      <c r="BW17">
        <f>INDEX(HaverPull!$B:$XZ,MATCH(Calculations!BW$9,HaverPull!$B:$B,0),MATCH(Calculations!$B17,HaverPull!$B$1:$XZ$1,0))</f>
        <v>327.10000000000002</v>
      </c>
      <c r="BX17">
        <f>INDEX(HaverPull!$B:$XZ,MATCH(Calculations!BX$9,HaverPull!$B:$B,0),MATCH(Calculations!$B17,HaverPull!$B$1:$XZ$1,0))</f>
        <v>315.39999999999998</v>
      </c>
      <c r="BY17">
        <f>INDEX(HaverPull!$B:$XZ,MATCH(Calculations!BY$9,HaverPull!$B:$B,0),MATCH(Calculations!$B17,HaverPull!$B$1:$XZ$1,0))</f>
        <v>285</v>
      </c>
      <c r="BZ17">
        <f>INDEX(HaverPull!$B:$XZ,MATCH(Calculations!BZ$9,HaverPull!$B:$B,0),MATCH(Calculations!$B17,HaverPull!$B$1:$XZ$1,0))</f>
        <v>196.8</v>
      </c>
      <c r="CA17">
        <f>INDEX(HaverPull!$B:$XZ,MATCH(Calculations!CA$9,HaverPull!$B:$B,0),MATCH(Calculations!$B17,HaverPull!$B$1:$XZ$1,0))</f>
        <v>191.5</v>
      </c>
      <c r="CB17">
        <f>INDEX(HaverPull!$B:$XZ,MATCH(Calculations!CB$9,HaverPull!$B:$B,0),MATCH(Calculations!$B17,HaverPull!$B$1:$XZ$1,0))</f>
        <v>217.4</v>
      </c>
      <c r="CC17">
        <f>INDEX(HaverPull!$B:$XZ,MATCH(Calculations!CC$9,HaverPull!$B:$B,0),MATCH(Calculations!$B17,HaverPull!$B$1:$XZ$1,0))</f>
        <v>262.5</v>
      </c>
      <c r="CD17">
        <f>INDEX(HaverPull!$B:$XZ,MATCH(Calculations!CD$9,HaverPull!$B:$B,0),MATCH(Calculations!$B17,HaverPull!$B$1:$XZ$1,0))</f>
        <v>312.60000000000002</v>
      </c>
      <c r="CE17">
        <f>INDEX(HaverPull!$B:$XZ,MATCH(Calculations!CE$9,HaverPull!$B:$B,0),MATCH(Calculations!$B17,HaverPull!$B$1:$XZ$1,0))</f>
        <v>321.3</v>
      </c>
      <c r="CF17">
        <f>INDEX(HaverPull!$B:$XZ,MATCH(Calculations!CF$9,HaverPull!$B:$B,0),MATCH(Calculations!$B17,HaverPull!$B$1:$XZ$1,0))</f>
        <v>328</v>
      </c>
      <c r="CG17">
        <f>INDEX(HaverPull!$B:$XZ,MATCH(Calculations!CG$9,HaverPull!$B:$B,0),MATCH(Calculations!$B17,HaverPull!$B$1:$XZ$1,0))</f>
        <v>363.4</v>
      </c>
      <c r="CH17">
        <f>INDEX(HaverPull!$B:$XZ,MATCH(Calculations!CH$9,HaverPull!$B:$B,0),MATCH(Calculations!$B17,HaverPull!$B$1:$XZ$1,0))</f>
        <v>372.6</v>
      </c>
      <c r="CI17">
        <f>INDEX(HaverPull!$B:$XZ,MATCH(Calculations!CI$9,HaverPull!$B:$B,0),MATCH(Calculations!$B17,HaverPull!$B$1:$XZ$1,0))</f>
        <v>370.5</v>
      </c>
      <c r="CJ17">
        <f>INDEX(HaverPull!$B:$XZ,MATCH(Calculations!CJ$9,HaverPull!$B:$B,0),MATCH(Calculations!$B17,HaverPull!$B$1:$XZ$1,0))</f>
        <v>354.5</v>
      </c>
      <c r="CK17">
        <f>INDEX(HaverPull!$B:$XZ,MATCH(Calculations!CK$9,HaverPull!$B:$B,0),MATCH(Calculations!$B17,HaverPull!$B$1:$XZ$1,0))</f>
        <v>320.60000000000002</v>
      </c>
      <c r="CL17">
        <f>INDEX(HaverPull!$B:$XZ,MATCH(Calculations!CL$9,HaverPull!$B:$B,0),MATCH(Calculations!$B17,HaverPull!$B$1:$XZ$1,0))</f>
        <v>352.7</v>
      </c>
      <c r="CM17">
        <f>INDEX(HaverPull!$B:$XZ,MATCH(Calculations!CM$9,HaverPull!$B:$B,0),MATCH(Calculations!$B17,HaverPull!$B$1:$XZ$1,0))</f>
        <v>420.3</v>
      </c>
      <c r="CN17">
        <f>INDEX(HaverPull!$B:$XZ,MATCH(Calculations!CN$9,HaverPull!$B:$B,0),MATCH(Calculations!$B17,HaverPull!$B$1:$XZ$1,0))</f>
        <v>441.6</v>
      </c>
      <c r="CO17">
        <f>INDEX(HaverPull!$B:$XZ,MATCH(Calculations!CO$9,HaverPull!$B:$B,0),MATCH(Calculations!$B17,HaverPull!$B$1:$XZ$1,0))</f>
        <v>408.9</v>
      </c>
      <c r="CP17">
        <f>INDEX(HaverPull!$B:$XZ,MATCH(Calculations!CP$9,HaverPull!$B:$B,0),MATCH(Calculations!$B17,HaverPull!$B$1:$XZ$1,0))</f>
        <v>419.9</v>
      </c>
      <c r="CQ17">
        <f>INDEX(HaverPull!$B:$XZ,MATCH(Calculations!CQ$9,HaverPull!$B:$B,0),MATCH(Calculations!$B17,HaverPull!$B$1:$XZ$1,0))</f>
        <v>442</v>
      </c>
      <c r="CR17">
        <f>INDEX(HaverPull!$B:$XZ,MATCH(Calculations!CR$9,HaverPull!$B:$B,0),MATCH(Calculations!$B17,HaverPull!$B$1:$XZ$1,0))</f>
        <v>425.9</v>
      </c>
      <c r="CS17">
        <f>INDEX(HaverPull!$B:$XZ,MATCH(Calculations!CS$9,HaverPull!$B:$B,0),MATCH(Calculations!$B17,HaverPull!$B$1:$XZ$1,0))</f>
        <v>433.6</v>
      </c>
      <c r="CT17">
        <f>INDEX(HaverPull!$B:$XZ,MATCH(Calculations!CT$9,HaverPull!$B:$B,0),MATCH(Calculations!$B17,HaverPull!$B$1:$XZ$1,0))</f>
        <v>459.3</v>
      </c>
      <c r="CU17">
        <f>INDEX(HaverPull!$B:$XZ,MATCH(Calculations!CU$9,HaverPull!$B:$B,0),MATCH(Calculations!$B17,HaverPull!$B$1:$XZ$1,0))</f>
        <v>525.9</v>
      </c>
      <c r="CV17">
        <f>INDEX(HaverPull!$B:$XZ,MATCH(Calculations!CV$9,HaverPull!$B:$B,0),MATCH(Calculations!$B17,HaverPull!$B$1:$XZ$1,0))</f>
        <v>565.1</v>
      </c>
      <c r="CW17" t="e">
        <f>INDEX(HaverPull!$B:$XZ,MATCH(Calculations!CW$9,HaverPull!$B:$B,0),MATCH(Calculations!$B17,HaverPull!$B$1:$XZ$1,0))</f>
        <v>#N/A</v>
      </c>
      <c r="CX17" t="e">
        <f>INDEX(HaverPull!$B:$XZ,MATCH(Calculations!CX$9,HaverPull!$B:$B,0),MATCH(Calculations!$B17,HaverPull!$B$1:$XZ$1,0))</f>
        <v>#N/A</v>
      </c>
      <c r="CY17" t="e">
        <f>INDEX(HaverPull!$B:$XZ,MATCH(Calculations!CY$9,HaverPull!$B:$B,0),MATCH(Calculations!$B17,HaverPull!$B$1:$XZ$1,0))</f>
        <v>#N/A</v>
      </c>
      <c r="CZ17" t="e">
        <f>INDEX(HaverPull!$B:$XZ,MATCH(Calculations!CZ$9,HaverPull!$B:$B,0),MATCH(Calculations!$B17,HaverPull!$B$1:$XZ$1,0))</f>
        <v>#N/A</v>
      </c>
      <c r="DA17" t="e">
        <f>INDEX(HaverPull!$B:$XZ,MATCH(Calculations!DA$9,HaverPull!$B:$B,0),MATCH(Calculations!$B17,HaverPull!$B$1:$XZ$1,0))</f>
        <v>#N/A</v>
      </c>
      <c r="DB17" t="e">
        <f>INDEX(HaverPull!$B:$XZ,MATCH(Calculations!DB$9,HaverPull!$B:$B,0),MATCH(Calculations!$B17,HaverPull!$B$1:$XZ$1,0))</f>
        <v>#N/A</v>
      </c>
      <c r="DC17" t="e">
        <f>INDEX(HaverPull!$B:$XZ,MATCH(Calculations!DC$9,HaverPull!$B:$B,0),MATCH(Calculations!$B17,HaverPull!$B$1:$XZ$1,0))</f>
        <v>#N/A</v>
      </c>
      <c r="DD17" t="e">
        <f>INDEX(HaverPull!$B:$XZ,MATCH(Calculations!DD$9,HaverPull!$B:$B,0),MATCH(Calculations!$B17,HaverPull!$B$1:$XZ$1,0))</f>
        <v>#N/A</v>
      </c>
      <c r="DE17" t="e">
        <f>INDEX(HaverPull!$B:$XZ,MATCH(Calculations!DE$9,HaverPull!$B:$B,0),MATCH(Calculations!$B17,HaverPull!$B$1:$XZ$1,0))</f>
        <v>#N/A</v>
      </c>
      <c r="DF17" t="e">
        <f>INDEX(HaverPull!$B:$XZ,MATCH(Calculations!DF$9,HaverPull!$B:$B,0),MATCH(Calculations!$B17,HaverPull!$B$1:$XZ$1,0))</f>
        <v>#N/A</v>
      </c>
      <c r="DG17" t="e">
        <f>INDEX(HaverPull!$B:$XZ,MATCH(Calculations!DG$9,HaverPull!$B:$B,0),MATCH(Calculations!$B17,HaverPull!$B$1:$XZ$1,0))</f>
        <v>#N/A</v>
      </c>
      <c r="DH17" t="e">
        <f>INDEX(HaverPull!$B:$XZ,MATCH(Calculations!DH$9,HaverPull!$B:$B,0),MATCH(Calculations!$B17,HaverPull!$B$1:$XZ$1,0))</f>
        <v>#N/A</v>
      </c>
      <c r="DI17" t="e">
        <f>INDEX(HaverPull!$B:$XZ,MATCH(Calculations!DI$9,HaverPull!$B:$B,0),MATCH(Calculations!$B17,HaverPull!$B$1:$XZ$1,0))</f>
        <v>#N/A</v>
      </c>
      <c r="DJ17" t="e">
        <f>INDEX(HaverPull!$B:$XZ,MATCH(Calculations!DJ$9,HaverPull!$B:$B,0),MATCH(Calculations!$B17,HaverPull!$B$1:$XZ$1,0))</f>
        <v>#N/A</v>
      </c>
    </row>
    <row r="18" spans="1:114" x14ac:dyDescent="0.25">
      <c r="A18" s="8" t="s">
        <v>262</v>
      </c>
      <c r="B18" s="9" t="s">
        <v>263</v>
      </c>
      <c r="C18">
        <f>INDEX(HaverPull!$B:$XZ,MATCH(Calculations!C$9,HaverPull!$B:$B,0),MATCH(Calculations!$B18,HaverPull!$B$1:$XZ$1,0))</f>
        <v>22.6</v>
      </c>
      <c r="D18">
        <f>INDEX(HaverPull!$B:$XZ,MATCH(Calculations!D$9,HaverPull!$B:$B,0),MATCH(Calculations!$B18,HaverPull!$B$1:$XZ$1,0))</f>
        <v>23.2</v>
      </c>
      <c r="E18">
        <f>INDEX(HaverPull!$B:$XZ,MATCH(Calculations!E$9,HaverPull!$B:$B,0),MATCH(Calculations!$B18,HaverPull!$B$1:$XZ$1,0))</f>
        <v>24.7</v>
      </c>
      <c r="F18">
        <f>INDEX(HaverPull!$B:$XZ,MATCH(Calculations!F$9,HaverPull!$B:$B,0),MATCH(Calculations!$B18,HaverPull!$B$1:$XZ$1,0))</f>
        <v>24</v>
      </c>
      <c r="G18">
        <f>INDEX(HaverPull!$B:$XZ,MATCH(Calculations!G$9,HaverPull!$B:$B,0),MATCH(Calculations!$B18,HaverPull!$B$1:$XZ$1,0))</f>
        <v>21.5</v>
      </c>
      <c r="H18">
        <f>INDEX(HaverPull!$B:$XZ,MATCH(Calculations!H$9,HaverPull!$B:$B,0),MATCH(Calculations!$B18,HaverPull!$B$1:$XZ$1,0))</f>
        <v>20.8</v>
      </c>
      <c r="I18">
        <f>INDEX(HaverPull!$B:$XZ,MATCH(Calculations!I$9,HaverPull!$B:$B,0),MATCH(Calculations!$B18,HaverPull!$B$1:$XZ$1,0))</f>
        <v>20.5</v>
      </c>
      <c r="J18">
        <f>INDEX(HaverPull!$B:$XZ,MATCH(Calculations!J$9,HaverPull!$B:$B,0),MATCH(Calculations!$B18,HaverPull!$B$1:$XZ$1,0))</f>
        <v>20.3</v>
      </c>
      <c r="K18">
        <f>INDEX(HaverPull!$B:$XZ,MATCH(Calculations!K$9,HaverPull!$B:$B,0),MATCH(Calculations!$B18,HaverPull!$B$1:$XZ$1,0))</f>
        <v>17.8</v>
      </c>
      <c r="L18">
        <f>INDEX(HaverPull!$B:$XZ,MATCH(Calculations!L$9,HaverPull!$B:$B,0),MATCH(Calculations!$B18,HaverPull!$B$1:$XZ$1,0))</f>
        <v>17.399999999999999</v>
      </c>
      <c r="M18">
        <f>INDEX(HaverPull!$B:$XZ,MATCH(Calculations!M$9,HaverPull!$B:$B,0),MATCH(Calculations!$B18,HaverPull!$B$1:$XZ$1,0))</f>
        <v>16.2</v>
      </c>
      <c r="N18">
        <f>INDEX(HaverPull!$B:$XZ,MATCH(Calculations!N$9,HaverPull!$B:$B,0),MATCH(Calculations!$B18,HaverPull!$B$1:$XZ$1,0))</f>
        <v>15.7</v>
      </c>
      <c r="O18">
        <f>INDEX(HaverPull!$B:$XZ,MATCH(Calculations!O$9,HaverPull!$B:$B,0),MATCH(Calculations!$B18,HaverPull!$B$1:$XZ$1,0))</f>
        <v>16.399999999999999</v>
      </c>
      <c r="P18">
        <f>INDEX(HaverPull!$B:$XZ,MATCH(Calculations!P$9,HaverPull!$B:$B,0),MATCH(Calculations!$B18,HaverPull!$B$1:$XZ$1,0))</f>
        <v>16</v>
      </c>
      <c r="Q18">
        <f>INDEX(HaverPull!$B:$XZ,MATCH(Calculations!Q$9,HaverPull!$B:$B,0),MATCH(Calculations!$B18,HaverPull!$B$1:$XZ$1,0))</f>
        <v>15.7</v>
      </c>
      <c r="R18">
        <f>INDEX(HaverPull!$B:$XZ,MATCH(Calculations!R$9,HaverPull!$B:$B,0),MATCH(Calculations!$B18,HaverPull!$B$1:$XZ$1,0))</f>
        <v>15.8</v>
      </c>
      <c r="S18">
        <f>INDEX(HaverPull!$B:$XZ,MATCH(Calculations!S$9,HaverPull!$B:$B,0),MATCH(Calculations!$B18,HaverPull!$B$1:$XZ$1,0))</f>
        <v>18.600000000000001</v>
      </c>
      <c r="T18">
        <f>INDEX(HaverPull!$B:$XZ,MATCH(Calculations!T$9,HaverPull!$B:$B,0),MATCH(Calculations!$B18,HaverPull!$B$1:$XZ$1,0))</f>
        <v>19.5</v>
      </c>
      <c r="U18">
        <f>INDEX(HaverPull!$B:$XZ,MATCH(Calculations!U$9,HaverPull!$B:$B,0),MATCH(Calculations!$B18,HaverPull!$B$1:$XZ$1,0))</f>
        <v>20.9</v>
      </c>
      <c r="V18">
        <f>INDEX(HaverPull!$B:$XZ,MATCH(Calculations!V$9,HaverPull!$B:$B,0),MATCH(Calculations!$B18,HaverPull!$B$1:$XZ$1,0))</f>
        <v>22.9</v>
      </c>
      <c r="W18">
        <f>INDEX(HaverPull!$B:$XZ,MATCH(Calculations!W$9,HaverPull!$B:$B,0),MATCH(Calculations!$B18,HaverPull!$B$1:$XZ$1,0))</f>
        <v>22.8</v>
      </c>
      <c r="X18">
        <f>INDEX(HaverPull!$B:$XZ,MATCH(Calculations!X$9,HaverPull!$B:$B,0),MATCH(Calculations!$B18,HaverPull!$B$1:$XZ$1,0))</f>
        <v>23.8</v>
      </c>
      <c r="Y18">
        <f>INDEX(HaverPull!$B:$XZ,MATCH(Calculations!Y$9,HaverPull!$B:$B,0),MATCH(Calculations!$B18,HaverPull!$B$1:$XZ$1,0))</f>
        <v>23.6</v>
      </c>
      <c r="Z18">
        <f>INDEX(HaverPull!$B:$XZ,MATCH(Calculations!Z$9,HaverPull!$B:$B,0),MATCH(Calculations!$B18,HaverPull!$B$1:$XZ$1,0))</f>
        <v>23.3</v>
      </c>
      <c r="AA18">
        <f>INDEX(HaverPull!$B:$XZ,MATCH(Calculations!AA$9,HaverPull!$B:$B,0),MATCH(Calculations!$B18,HaverPull!$B$1:$XZ$1,0))</f>
        <v>19.899999999999999</v>
      </c>
      <c r="AB18">
        <f>INDEX(HaverPull!$B:$XZ,MATCH(Calculations!AB$9,HaverPull!$B:$B,0),MATCH(Calculations!$B18,HaverPull!$B$1:$XZ$1,0))</f>
        <v>20</v>
      </c>
      <c r="AC18">
        <f>INDEX(HaverPull!$B:$XZ,MATCH(Calculations!AC$9,HaverPull!$B:$B,0),MATCH(Calculations!$B18,HaverPull!$B$1:$XZ$1,0))</f>
        <v>20.100000000000001</v>
      </c>
      <c r="AD18">
        <f>INDEX(HaverPull!$B:$XZ,MATCH(Calculations!AD$9,HaverPull!$B:$B,0),MATCH(Calculations!$B18,HaverPull!$B$1:$XZ$1,0))</f>
        <v>20.3</v>
      </c>
      <c r="AE18">
        <f>INDEX(HaverPull!$B:$XZ,MATCH(Calculations!AE$9,HaverPull!$B:$B,0),MATCH(Calculations!$B18,HaverPull!$B$1:$XZ$1,0))</f>
        <v>20</v>
      </c>
      <c r="AF18">
        <f>INDEX(HaverPull!$B:$XZ,MATCH(Calculations!AF$9,HaverPull!$B:$B,0),MATCH(Calculations!$B18,HaverPull!$B$1:$XZ$1,0))</f>
        <v>20.5</v>
      </c>
      <c r="AG18">
        <f>INDEX(HaverPull!$B:$XZ,MATCH(Calculations!AG$9,HaverPull!$B:$B,0),MATCH(Calculations!$B18,HaverPull!$B$1:$XZ$1,0))</f>
        <v>20.9</v>
      </c>
      <c r="AH18">
        <f>INDEX(HaverPull!$B:$XZ,MATCH(Calculations!AH$9,HaverPull!$B:$B,0),MATCH(Calculations!$B18,HaverPull!$B$1:$XZ$1,0))</f>
        <v>21.3</v>
      </c>
      <c r="AI18">
        <f>INDEX(HaverPull!$B:$XZ,MATCH(Calculations!AI$9,HaverPull!$B:$B,0),MATCH(Calculations!$B18,HaverPull!$B$1:$XZ$1,0))</f>
        <v>26.4</v>
      </c>
      <c r="AJ18">
        <f>INDEX(HaverPull!$B:$XZ,MATCH(Calculations!AJ$9,HaverPull!$B:$B,0),MATCH(Calculations!$B18,HaverPull!$B$1:$XZ$1,0))</f>
        <v>26.6</v>
      </c>
      <c r="AK18">
        <f>INDEX(HaverPull!$B:$XZ,MATCH(Calculations!AK$9,HaverPull!$B:$B,0),MATCH(Calculations!$B18,HaverPull!$B$1:$XZ$1,0))</f>
        <v>26.8</v>
      </c>
      <c r="AL18">
        <f>INDEX(HaverPull!$B:$XZ,MATCH(Calculations!AL$9,HaverPull!$B:$B,0),MATCH(Calculations!$B18,HaverPull!$B$1:$XZ$1,0))</f>
        <v>26.6</v>
      </c>
      <c r="AM18">
        <f>INDEX(HaverPull!$B:$XZ,MATCH(Calculations!AM$9,HaverPull!$B:$B,0),MATCH(Calculations!$B18,HaverPull!$B$1:$XZ$1,0))</f>
        <v>24</v>
      </c>
      <c r="AN18">
        <f>INDEX(HaverPull!$B:$XZ,MATCH(Calculations!AN$9,HaverPull!$B:$B,0),MATCH(Calculations!$B18,HaverPull!$B$1:$XZ$1,0))</f>
        <v>24.6</v>
      </c>
      <c r="AO18">
        <f>INDEX(HaverPull!$B:$XZ,MATCH(Calculations!AO$9,HaverPull!$B:$B,0),MATCH(Calculations!$B18,HaverPull!$B$1:$XZ$1,0))</f>
        <v>25.3</v>
      </c>
      <c r="AP18">
        <f>INDEX(HaverPull!$B:$XZ,MATCH(Calculations!AP$9,HaverPull!$B:$B,0),MATCH(Calculations!$B18,HaverPull!$B$1:$XZ$1,0))</f>
        <v>27.7</v>
      </c>
      <c r="AQ18">
        <f>INDEX(HaverPull!$B:$XZ,MATCH(Calculations!AQ$9,HaverPull!$B:$B,0),MATCH(Calculations!$B18,HaverPull!$B$1:$XZ$1,0))</f>
        <v>24.7</v>
      </c>
      <c r="AR18">
        <f>INDEX(HaverPull!$B:$XZ,MATCH(Calculations!AR$9,HaverPull!$B:$B,0),MATCH(Calculations!$B18,HaverPull!$B$1:$XZ$1,0))</f>
        <v>25</v>
      </c>
      <c r="AS18">
        <f>INDEX(HaverPull!$B:$XZ,MATCH(Calculations!AS$9,HaverPull!$B:$B,0),MATCH(Calculations!$B18,HaverPull!$B$1:$XZ$1,0))</f>
        <v>25.6</v>
      </c>
      <c r="AT18">
        <f>INDEX(HaverPull!$B:$XZ,MATCH(Calculations!AT$9,HaverPull!$B:$B,0),MATCH(Calculations!$B18,HaverPull!$B$1:$XZ$1,0))</f>
        <v>26.1</v>
      </c>
      <c r="AU18">
        <f>INDEX(HaverPull!$B:$XZ,MATCH(Calculations!AU$9,HaverPull!$B:$B,0),MATCH(Calculations!$B18,HaverPull!$B$1:$XZ$1,0))</f>
        <v>29.8</v>
      </c>
      <c r="AV18">
        <f>INDEX(HaverPull!$B:$XZ,MATCH(Calculations!AV$9,HaverPull!$B:$B,0),MATCH(Calculations!$B18,HaverPull!$B$1:$XZ$1,0))</f>
        <v>28</v>
      </c>
      <c r="AW18">
        <f>INDEX(HaverPull!$B:$XZ,MATCH(Calculations!AW$9,HaverPull!$B:$B,0),MATCH(Calculations!$B18,HaverPull!$B$1:$XZ$1,0))</f>
        <v>26.4</v>
      </c>
      <c r="AX18">
        <f>INDEX(HaverPull!$B:$XZ,MATCH(Calculations!AX$9,HaverPull!$B:$B,0),MATCH(Calculations!$B18,HaverPull!$B$1:$XZ$1,0))</f>
        <v>24.2</v>
      </c>
      <c r="AY18">
        <f>INDEX(HaverPull!$B:$XZ,MATCH(Calculations!AY$9,HaverPull!$B:$B,0),MATCH(Calculations!$B18,HaverPull!$B$1:$XZ$1,0))</f>
        <v>25.3</v>
      </c>
      <c r="AZ18">
        <f>INDEX(HaverPull!$B:$XZ,MATCH(Calculations!AZ$9,HaverPull!$B:$B,0),MATCH(Calculations!$B18,HaverPull!$B$1:$XZ$1,0))</f>
        <v>25.3</v>
      </c>
      <c r="BA18">
        <f>INDEX(HaverPull!$B:$XZ,MATCH(Calculations!BA$9,HaverPull!$B:$B,0),MATCH(Calculations!$B18,HaverPull!$B$1:$XZ$1,0))</f>
        <v>24.3</v>
      </c>
      <c r="BB18">
        <f>INDEX(HaverPull!$B:$XZ,MATCH(Calculations!BB$9,HaverPull!$B:$B,0),MATCH(Calculations!$B18,HaverPull!$B$1:$XZ$1,0))</f>
        <v>23.1</v>
      </c>
      <c r="BC18">
        <f>INDEX(HaverPull!$B:$XZ,MATCH(Calculations!BC$9,HaverPull!$B:$B,0),MATCH(Calculations!$B18,HaverPull!$B$1:$XZ$1,0))</f>
        <v>23.8</v>
      </c>
      <c r="BD18">
        <f>INDEX(HaverPull!$B:$XZ,MATCH(Calculations!BD$9,HaverPull!$B:$B,0),MATCH(Calculations!$B18,HaverPull!$B$1:$XZ$1,0))</f>
        <v>22.8</v>
      </c>
      <c r="BE18">
        <f>INDEX(HaverPull!$B:$XZ,MATCH(Calculations!BE$9,HaverPull!$B:$B,0),MATCH(Calculations!$B18,HaverPull!$B$1:$XZ$1,0))</f>
        <v>21.4</v>
      </c>
      <c r="BF18">
        <f>INDEX(HaverPull!$B:$XZ,MATCH(Calculations!BF$9,HaverPull!$B:$B,0),MATCH(Calculations!$B18,HaverPull!$B$1:$XZ$1,0))</f>
        <v>20.100000000000001</v>
      </c>
      <c r="BG18">
        <f>INDEX(HaverPull!$B:$XZ,MATCH(Calculations!BG$9,HaverPull!$B:$B,0),MATCH(Calculations!$B18,HaverPull!$B$1:$XZ$1,0))</f>
        <v>17.2</v>
      </c>
      <c r="BH18">
        <f>INDEX(HaverPull!$B:$XZ,MATCH(Calculations!BH$9,HaverPull!$B:$B,0),MATCH(Calculations!$B18,HaverPull!$B$1:$XZ$1,0))</f>
        <v>17.2</v>
      </c>
      <c r="BI18">
        <f>INDEX(HaverPull!$B:$XZ,MATCH(Calculations!BI$9,HaverPull!$B:$B,0),MATCH(Calculations!$B18,HaverPull!$B$1:$XZ$1,0))</f>
        <v>18.100000000000001</v>
      </c>
      <c r="BJ18">
        <f>INDEX(HaverPull!$B:$XZ,MATCH(Calculations!BJ$9,HaverPull!$B:$B,0),MATCH(Calculations!$B18,HaverPull!$B$1:$XZ$1,0))</f>
        <v>19.8</v>
      </c>
      <c r="BK18">
        <f>INDEX(HaverPull!$B:$XZ,MATCH(Calculations!BK$9,HaverPull!$B:$B,0),MATCH(Calculations!$B18,HaverPull!$B$1:$XZ$1,0))</f>
        <v>18.5</v>
      </c>
      <c r="BL18">
        <f>INDEX(HaverPull!$B:$XZ,MATCH(Calculations!BL$9,HaverPull!$B:$B,0),MATCH(Calculations!$B18,HaverPull!$B$1:$XZ$1,0))</f>
        <v>20.6</v>
      </c>
      <c r="BM18">
        <f>INDEX(HaverPull!$B:$XZ,MATCH(Calculations!BM$9,HaverPull!$B:$B,0),MATCH(Calculations!$B18,HaverPull!$B$1:$XZ$1,0))</f>
        <v>21.6</v>
      </c>
      <c r="BN18">
        <f>INDEX(HaverPull!$B:$XZ,MATCH(Calculations!BN$9,HaverPull!$B:$B,0),MATCH(Calculations!$B18,HaverPull!$B$1:$XZ$1,0))</f>
        <v>25.1</v>
      </c>
      <c r="BO18">
        <f>INDEX(HaverPull!$B:$XZ,MATCH(Calculations!BO$9,HaverPull!$B:$B,0),MATCH(Calculations!$B18,HaverPull!$B$1:$XZ$1,0))</f>
        <v>26.6</v>
      </c>
      <c r="BP18">
        <f>INDEX(HaverPull!$B:$XZ,MATCH(Calculations!BP$9,HaverPull!$B:$B,0),MATCH(Calculations!$B18,HaverPull!$B$1:$XZ$1,0))</f>
        <v>28.9</v>
      </c>
      <c r="BQ18">
        <f>INDEX(HaverPull!$B:$XZ,MATCH(Calculations!BQ$9,HaverPull!$B:$B,0),MATCH(Calculations!$B18,HaverPull!$B$1:$XZ$1,0))</f>
        <v>30.7</v>
      </c>
      <c r="BR18">
        <f>INDEX(HaverPull!$B:$XZ,MATCH(Calculations!BR$9,HaverPull!$B:$B,0),MATCH(Calculations!$B18,HaverPull!$B$1:$XZ$1,0))</f>
        <v>30</v>
      </c>
      <c r="BS18">
        <f>INDEX(HaverPull!$B:$XZ,MATCH(Calculations!BS$9,HaverPull!$B:$B,0),MATCH(Calculations!$B18,HaverPull!$B$1:$XZ$1,0))</f>
        <v>38.4</v>
      </c>
      <c r="BT18">
        <f>INDEX(HaverPull!$B:$XZ,MATCH(Calculations!BT$9,HaverPull!$B:$B,0),MATCH(Calculations!$B18,HaverPull!$B$1:$XZ$1,0))</f>
        <v>36.200000000000003</v>
      </c>
      <c r="BU18">
        <f>INDEX(HaverPull!$B:$XZ,MATCH(Calculations!BU$9,HaverPull!$B:$B,0),MATCH(Calculations!$B18,HaverPull!$B$1:$XZ$1,0))</f>
        <v>34.5</v>
      </c>
      <c r="BV18">
        <f>INDEX(HaverPull!$B:$XZ,MATCH(Calculations!BV$9,HaverPull!$B:$B,0),MATCH(Calculations!$B18,HaverPull!$B$1:$XZ$1,0))</f>
        <v>29.3</v>
      </c>
      <c r="BW18">
        <f>INDEX(HaverPull!$B:$XZ,MATCH(Calculations!BW$9,HaverPull!$B:$B,0),MATCH(Calculations!$B18,HaverPull!$B$1:$XZ$1,0))</f>
        <v>35.200000000000003</v>
      </c>
      <c r="BX18">
        <f>INDEX(HaverPull!$B:$XZ,MATCH(Calculations!BX$9,HaverPull!$B:$B,0),MATCH(Calculations!$B18,HaverPull!$B$1:$XZ$1,0))</f>
        <v>36.700000000000003</v>
      </c>
      <c r="BY18">
        <f>INDEX(HaverPull!$B:$XZ,MATCH(Calculations!BY$9,HaverPull!$B:$B,0),MATCH(Calculations!$B18,HaverPull!$B$1:$XZ$1,0))</f>
        <v>20.6</v>
      </c>
      <c r="BZ18">
        <f>INDEX(HaverPull!$B:$XZ,MATCH(Calculations!BZ$9,HaverPull!$B:$B,0),MATCH(Calculations!$B18,HaverPull!$B$1:$XZ$1,0))</f>
        <v>34.299999999999997</v>
      </c>
      <c r="CA18">
        <f>INDEX(HaverPull!$B:$XZ,MATCH(Calculations!CA$9,HaverPull!$B:$B,0),MATCH(Calculations!$B18,HaverPull!$B$1:$XZ$1,0))</f>
        <v>21.6</v>
      </c>
      <c r="CB18">
        <f>INDEX(HaverPull!$B:$XZ,MATCH(Calculations!CB$9,HaverPull!$B:$B,0),MATCH(Calculations!$B18,HaverPull!$B$1:$XZ$1,0))</f>
        <v>35.6</v>
      </c>
      <c r="CC18">
        <f>INDEX(HaverPull!$B:$XZ,MATCH(Calculations!CC$9,HaverPull!$B:$B,0),MATCH(Calculations!$B18,HaverPull!$B$1:$XZ$1,0))</f>
        <v>57.5</v>
      </c>
      <c r="CD18">
        <f>INDEX(HaverPull!$B:$XZ,MATCH(Calculations!CD$9,HaverPull!$B:$B,0),MATCH(Calculations!$B18,HaverPull!$B$1:$XZ$1,0))</f>
        <v>75.099999999999994</v>
      </c>
      <c r="CE18">
        <f>INDEX(HaverPull!$B:$XZ,MATCH(Calculations!CE$9,HaverPull!$B:$B,0),MATCH(Calculations!$B18,HaverPull!$B$1:$XZ$1,0))</f>
        <v>72.099999999999994</v>
      </c>
      <c r="CF18">
        <f>INDEX(HaverPull!$B:$XZ,MATCH(Calculations!CF$9,HaverPull!$B:$B,0),MATCH(Calculations!$B18,HaverPull!$B$1:$XZ$1,0))</f>
        <v>70.2</v>
      </c>
      <c r="CG18">
        <f>INDEX(HaverPull!$B:$XZ,MATCH(Calculations!CG$9,HaverPull!$B:$B,0),MATCH(Calculations!$B18,HaverPull!$B$1:$XZ$1,0))</f>
        <v>85.7</v>
      </c>
      <c r="CH18">
        <f>INDEX(HaverPull!$B:$XZ,MATCH(Calculations!CH$9,HaverPull!$B:$B,0),MATCH(Calculations!$B18,HaverPull!$B$1:$XZ$1,0))</f>
        <v>89.1</v>
      </c>
      <c r="CI18">
        <f>INDEX(HaverPull!$B:$XZ,MATCH(Calculations!CI$9,HaverPull!$B:$B,0),MATCH(Calculations!$B18,HaverPull!$B$1:$XZ$1,0))</f>
        <v>90</v>
      </c>
      <c r="CJ18">
        <f>INDEX(HaverPull!$B:$XZ,MATCH(Calculations!CJ$9,HaverPull!$B:$B,0),MATCH(Calculations!$B18,HaverPull!$B$1:$XZ$1,0))</f>
        <v>79.2</v>
      </c>
      <c r="CK18">
        <f>INDEX(HaverPull!$B:$XZ,MATCH(Calculations!CK$9,HaverPull!$B:$B,0),MATCH(Calculations!$B18,HaverPull!$B$1:$XZ$1,0))</f>
        <v>68.5</v>
      </c>
      <c r="CL18">
        <f>INDEX(HaverPull!$B:$XZ,MATCH(Calculations!CL$9,HaverPull!$B:$B,0),MATCH(Calculations!$B18,HaverPull!$B$1:$XZ$1,0))</f>
        <v>64</v>
      </c>
      <c r="CM18">
        <f>INDEX(HaverPull!$B:$XZ,MATCH(Calculations!CM$9,HaverPull!$B:$B,0),MATCH(Calculations!$B18,HaverPull!$B$1:$XZ$1,0))</f>
        <v>99.6</v>
      </c>
      <c r="CN18">
        <f>INDEX(HaverPull!$B:$XZ,MATCH(Calculations!CN$9,HaverPull!$B:$B,0),MATCH(Calculations!$B18,HaverPull!$B$1:$XZ$1,0))</f>
        <v>91.7</v>
      </c>
      <c r="CO18">
        <f>INDEX(HaverPull!$B:$XZ,MATCH(Calculations!CO$9,HaverPull!$B:$B,0),MATCH(Calculations!$B18,HaverPull!$B$1:$XZ$1,0))</f>
        <v>84.8</v>
      </c>
      <c r="CP18">
        <f>INDEX(HaverPull!$B:$XZ,MATCH(Calculations!CP$9,HaverPull!$B:$B,0),MATCH(Calculations!$B18,HaverPull!$B$1:$XZ$1,0))</f>
        <v>77.7</v>
      </c>
      <c r="CQ18">
        <f>INDEX(HaverPull!$B:$XZ,MATCH(Calculations!CQ$9,HaverPull!$B:$B,0),MATCH(Calculations!$B18,HaverPull!$B$1:$XZ$1,0))</f>
        <v>66</v>
      </c>
      <c r="CR18">
        <f>INDEX(HaverPull!$B:$XZ,MATCH(Calculations!CR$9,HaverPull!$B:$B,0),MATCH(Calculations!$B18,HaverPull!$B$1:$XZ$1,0))</f>
        <v>78.3</v>
      </c>
      <c r="CS18">
        <f>INDEX(HaverPull!$B:$XZ,MATCH(Calculations!CS$9,HaverPull!$B:$B,0),MATCH(Calculations!$B18,HaverPull!$B$1:$XZ$1,0))</f>
        <v>84.6</v>
      </c>
      <c r="CT18">
        <f>INDEX(HaverPull!$B:$XZ,MATCH(Calculations!CT$9,HaverPull!$B:$B,0),MATCH(Calculations!$B18,HaverPull!$B$1:$XZ$1,0))</f>
        <v>89.7</v>
      </c>
      <c r="CU18">
        <f>INDEX(HaverPull!$B:$XZ,MATCH(Calculations!CU$9,HaverPull!$B:$B,0),MATCH(Calculations!$B18,HaverPull!$B$1:$XZ$1,0))</f>
        <v>101.9</v>
      </c>
      <c r="CV18">
        <f>INDEX(HaverPull!$B:$XZ,MATCH(Calculations!CV$9,HaverPull!$B:$B,0),MATCH(Calculations!$B18,HaverPull!$B$1:$XZ$1,0))</f>
        <v>104.9</v>
      </c>
      <c r="CW18" t="e">
        <f>INDEX(HaverPull!$B:$XZ,MATCH(Calculations!CW$9,HaverPull!$B:$B,0),MATCH(Calculations!$B18,HaverPull!$B$1:$XZ$1,0))</f>
        <v>#N/A</v>
      </c>
      <c r="CX18" t="e">
        <f>INDEX(HaverPull!$B:$XZ,MATCH(Calculations!CX$9,HaverPull!$B:$B,0),MATCH(Calculations!$B18,HaverPull!$B$1:$XZ$1,0))</f>
        <v>#N/A</v>
      </c>
      <c r="CY18" t="e">
        <f>INDEX(HaverPull!$B:$XZ,MATCH(Calculations!CY$9,HaverPull!$B:$B,0),MATCH(Calculations!$B18,HaverPull!$B$1:$XZ$1,0))</f>
        <v>#N/A</v>
      </c>
      <c r="CZ18" t="e">
        <f>INDEX(HaverPull!$B:$XZ,MATCH(Calculations!CZ$9,HaverPull!$B:$B,0),MATCH(Calculations!$B18,HaverPull!$B$1:$XZ$1,0))</f>
        <v>#N/A</v>
      </c>
      <c r="DA18" t="e">
        <f>INDEX(HaverPull!$B:$XZ,MATCH(Calculations!DA$9,HaverPull!$B:$B,0),MATCH(Calculations!$B18,HaverPull!$B$1:$XZ$1,0))</f>
        <v>#N/A</v>
      </c>
      <c r="DB18" t="e">
        <f>INDEX(HaverPull!$B:$XZ,MATCH(Calculations!DB$9,HaverPull!$B:$B,0),MATCH(Calculations!$B18,HaverPull!$B$1:$XZ$1,0))</f>
        <v>#N/A</v>
      </c>
      <c r="DC18" t="e">
        <f>INDEX(HaverPull!$B:$XZ,MATCH(Calculations!DC$9,HaverPull!$B:$B,0),MATCH(Calculations!$B18,HaverPull!$B$1:$XZ$1,0))</f>
        <v>#N/A</v>
      </c>
      <c r="DD18" t="e">
        <f>INDEX(HaverPull!$B:$XZ,MATCH(Calculations!DD$9,HaverPull!$B:$B,0),MATCH(Calculations!$B18,HaverPull!$B$1:$XZ$1,0))</f>
        <v>#N/A</v>
      </c>
      <c r="DE18" t="e">
        <f>INDEX(HaverPull!$B:$XZ,MATCH(Calculations!DE$9,HaverPull!$B:$B,0),MATCH(Calculations!$B18,HaverPull!$B$1:$XZ$1,0))</f>
        <v>#N/A</v>
      </c>
      <c r="DF18" t="e">
        <f>INDEX(HaverPull!$B:$XZ,MATCH(Calculations!DF$9,HaverPull!$B:$B,0),MATCH(Calculations!$B18,HaverPull!$B$1:$XZ$1,0))</f>
        <v>#N/A</v>
      </c>
      <c r="DG18" t="e">
        <f>INDEX(HaverPull!$B:$XZ,MATCH(Calculations!DG$9,HaverPull!$B:$B,0),MATCH(Calculations!$B18,HaverPull!$B$1:$XZ$1,0))</f>
        <v>#N/A</v>
      </c>
      <c r="DH18" t="e">
        <f>INDEX(HaverPull!$B:$XZ,MATCH(Calculations!DH$9,HaverPull!$B:$B,0),MATCH(Calculations!$B18,HaverPull!$B$1:$XZ$1,0))</f>
        <v>#N/A</v>
      </c>
      <c r="DI18" t="e">
        <f>INDEX(HaverPull!$B:$XZ,MATCH(Calculations!DI$9,HaverPull!$B:$B,0),MATCH(Calculations!$B18,HaverPull!$B$1:$XZ$1,0))</f>
        <v>#N/A</v>
      </c>
      <c r="DJ18" t="e">
        <f>INDEX(HaverPull!$B:$XZ,MATCH(Calculations!DJ$9,HaverPull!$B:$B,0),MATCH(Calculations!$B18,HaverPull!$B$1:$XZ$1,0))</f>
        <v>#N/A</v>
      </c>
    </row>
    <row r="19" spans="1:114" x14ac:dyDescent="0.25">
      <c r="A19" s="8" t="s">
        <v>204</v>
      </c>
      <c r="B19" s="9" t="s">
        <v>8</v>
      </c>
      <c r="C19">
        <f>INDEX(HaverPull!$B:$XZ,MATCH(Calculations!C$9,HaverPull!$B:$B,0),MATCH(Calculations!$B19,HaverPull!$B$1:$XZ$1,0))</f>
        <v>8947.1</v>
      </c>
      <c r="D19">
        <f>INDEX(HaverPull!$B:$XZ,MATCH(Calculations!D$9,HaverPull!$B:$B,0),MATCH(Calculations!$B19,HaverPull!$B$1:$XZ$1,0))</f>
        <v>8981.7000000000007</v>
      </c>
      <c r="E19">
        <f>INDEX(HaverPull!$B:$XZ,MATCH(Calculations!E$9,HaverPull!$B:$B,0),MATCH(Calculations!$B19,HaverPull!$B$1:$XZ$1,0))</f>
        <v>8983.9</v>
      </c>
      <c r="F19">
        <f>INDEX(HaverPull!$B:$XZ,MATCH(Calculations!F$9,HaverPull!$B:$B,0),MATCH(Calculations!$B19,HaverPull!$B$1:$XZ$1,0))</f>
        <v>8907.4</v>
      </c>
      <c r="G19">
        <f>INDEX(HaverPull!$B:$XZ,MATCH(Calculations!G$9,HaverPull!$B:$B,0),MATCH(Calculations!$B19,HaverPull!$B$1:$XZ$1,0))</f>
        <v>8865.6</v>
      </c>
      <c r="H19">
        <f>INDEX(HaverPull!$B:$XZ,MATCH(Calculations!H$9,HaverPull!$B:$B,0),MATCH(Calculations!$B19,HaverPull!$B$1:$XZ$1,0))</f>
        <v>8934.4</v>
      </c>
      <c r="I19">
        <f>INDEX(HaverPull!$B:$XZ,MATCH(Calculations!I$9,HaverPull!$B:$B,0),MATCH(Calculations!$B19,HaverPull!$B$1:$XZ$1,0))</f>
        <v>8977.2999999999993</v>
      </c>
      <c r="J19">
        <f>INDEX(HaverPull!$B:$XZ,MATCH(Calculations!J$9,HaverPull!$B:$B,0),MATCH(Calculations!$B19,HaverPull!$B$1:$XZ$1,0))</f>
        <v>9016.4</v>
      </c>
      <c r="K19">
        <f>INDEX(HaverPull!$B:$XZ,MATCH(Calculations!K$9,HaverPull!$B:$B,0),MATCH(Calculations!$B19,HaverPull!$B$1:$XZ$1,0))</f>
        <v>9123</v>
      </c>
      <c r="L19">
        <f>INDEX(HaverPull!$B:$XZ,MATCH(Calculations!L$9,HaverPull!$B:$B,0),MATCH(Calculations!$B19,HaverPull!$B$1:$XZ$1,0))</f>
        <v>9223.5</v>
      </c>
      <c r="M19">
        <f>INDEX(HaverPull!$B:$XZ,MATCH(Calculations!M$9,HaverPull!$B:$B,0),MATCH(Calculations!$B19,HaverPull!$B$1:$XZ$1,0))</f>
        <v>9313.2000000000007</v>
      </c>
      <c r="N19">
        <f>INDEX(HaverPull!$B:$XZ,MATCH(Calculations!N$9,HaverPull!$B:$B,0),MATCH(Calculations!$B19,HaverPull!$B$1:$XZ$1,0))</f>
        <v>9406.5</v>
      </c>
      <c r="O19">
        <f>INDEX(HaverPull!$B:$XZ,MATCH(Calculations!O$9,HaverPull!$B:$B,0),MATCH(Calculations!$B19,HaverPull!$B$1:$XZ$1,0))</f>
        <v>9424.1</v>
      </c>
      <c r="P19">
        <f>INDEX(HaverPull!$B:$XZ,MATCH(Calculations!P$9,HaverPull!$B:$B,0),MATCH(Calculations!$B19,HaverPull!$B$1:$XZ$1,0))</f>
        <v>9480.1</v>
      </c>
      <c r="Q19">
        <f>INDEX(HaverPull!$B:$XZ,MATCH(Calculations!Q$9,HaverPull!$B:$B,0),MATCH(Calculations!$B19,HaverPull!$B$1:$XZ$1,0))</f>
        <v>9526.2999999999993</v>
      </c>
      <c r="R19">
        <f>INDEX(HaverPull!$B:$XZ,MATCH(Calculations!R$9,HaverPull!$B:$B,0),MATCH(Calculations!$B19,HaverPull!$B$1:$XZ$1,0))</f>
        <v>9653.5</v>
      </c>
      <c r="S19">
        <f>INDEX(HaverPull!$B:$XZ,MATCH(Calculations!S$9,HaverPull!$B:$B,0),MATCH(Calculations!$B19,HaverPull!$B$1:$XZ$1,0))</f>
        <v>9748.2000000000007</v>
      </c>
      <c r="T19">
        <f>INDEX(HaverPull!$B:$XZ,MATCH(Calculations!T$9,HaverPull!$B:$B,0),MATCH(Calculations!$B19,HaverPull!$B$1:$XZ$1,0))</f>
        <v>9881.4</v>
      </c>
      <c r="U19">
        <f>INDEX(HaverPull!$B:$XZ,MATCH(Calculations!U$9,HaverPull!$B:$B,0),MATCH(Calculations!$B19,HaverPull!$B$1:$XZ$1,0))</f>
        <v>9939.7000000000007</v>
      </c>
      <c r="V19">
        <f>INDEX(HaverPull!$B:$XZ,MATCH(Calculations!V$9,HaverPull!$B:$B,0),MATCH(Calculations!$B19,HaverPull!$B$1:$XZ$1,0))</f>
        <v>10052.5</v>
      </c>
      <c r="W19">
        <f>INDEX(HaverPull!$B:$XZ,MATCH(Calculations!W$9,HaverPull!$B:$B,0),MATCH(Calculations!$B19,HaverPull!$B$1:$XZ$1,0))</f>
        <v>10086.9</v>
      </c>
      <c r="X19">
        <f>INDEX(HaverPull!$B:$XZ,MATCH(Calculations!X$9,HaverPull!$B:$B,0),MATCH(Calculations!$B19,HaverPull!$B$1:$XZ$1,0))</f>
        <v>10122.1</v>
      </c>
      <c r="Y19">
        <f>INDEX(HaverPull!$B:$XZ,MATCH(Calculations!Y$9,HaverPull!$B:$B,0),MATCH(Calculations!$B19,HaverPull!$B$1:$XZ$1,0))</f>
        <v>10208.799999999999</v>
      </c>
      <c r="Z19">
        <f>INDEX(HaverPull!$B:$XZ,MATCH(Calculations!Z$9,HaverPull!$B:$B,0),MATCH(Calculations!$B19,HaverPull!$B$1:$XZ$1,0))</f>
        <v>10281.200000000001</v>
      </c>
      <c r="AA19">
        <f>INDEX(HaverPull!$B:$XZ,MATCH(Calculations!AA$9,HaverPull!$B:$B,0),MATCH(Calculations!$B19,HaverPull!$B$1:$XZ$1,0))</f>
        <v>10348.700000000001</v>
      </c>
      <c r="AB19">
        <f>INDEX(HaverPull!$B:$XZ,MATCH(Calculations!AB$9,HaverPull!$B:$B,0),MATCH(Calculations!$B19,HaverPull!$B$1:$XZ$1,0))</f>
        <v>10529.4</v>
      </c>
      <c r="AC19">
        <f>INDEX(HaverPull!$B:$XZ,MATCH(Calculations!AC$9,HaverPull!$B:$B,0),MATCH(Calculations!$B19,HaverPull!$B$1:$XZ$1,0))</f>
        <v>10626.8</v>
      </c>
      <c r="AD19">
        <f>INDEX(HaverPull!$B:$XZ,MATCH(Calculations!AD$9,HaverPull!$B:$B,0),MATCH(Calculations!$B19,HaverPull!$B$1:$XZ$1,0))</f>
        <v>10739.1</v>
      </c>
      <c r="AE19">
        <f>INDEX(HaverPull!$B:$XZ,MATCH(Calculations!AE$9,HaverPull!$B:$B,0),MATCH(Calculations!$B19,HaverPull!$B$1:$XZ$1,0))</f>
        <v>10820.9</v>
      </c>
      <c r="AF19">
        <f>INDEX(HaverPull!$B:$XZ,MATCH(Calculations!AF$9,HaverPull!$B:$B,0),MATCH(Calculations!$B19,HaverPull!$B$1:$XZ$1,0))</f>
        <v>10984.2</v>
      </c>
      <c r="AG19">
        <f>INDEX(HaverPull!$B:$XZ,MATCH(Calculations!AG$9,HaverPull!$B:$B,0),MATCH(Calculations!$B19,HaverPull!$B$1:$XZ$1,0))</f>
        <v>11124</v>
      </c>
      <c r="AH19">
        <f>INDEX(HaverPull!$B:$XZ,MATCH(Calculations!AH$9,HaverPull!$B:$B,0),MATCH(Calculations!$B19,HaverPull!$B$1:$XZ$1,0))</f>
        <v>11210.3</v>
      </c>
      <c r="AI19">
        <f>INDEX(HaverPull!$B:$XZ,MATCH(Calculations!AI$9,HaverPull!$B:$B,0),MATCH(Calculations!$B19,HaverPull!$B$1:$XZ$1,0))</f>
        <v>11321.2</v>
      </c>
      <c r="AJ19">
        <f>INDEX(HaverPull!$B:$XZ,MATCH(Calculations!AJ$9,HaverPull!$B:$B,0),MATCH(Calculations!$B19,HaverPull!$B$1:$XZ$1,0))</f>
        <v>11431</v>
      </c>
      <c r="AK19">
        <f>INDEX(HaverPull!$B:$XZ,MATCH(Calculations!AK$9,HaverPull!$B:$B,0),MATCH(Calculations!$B19,HaverPull!$B$1:$XZ$1,0))</f>
        <v>11580.6</v>
      </c>
      <c r="AL19">
        <f>INDEX(HaverPull!$B:$XZ,MATCH(Calculations!AL$9,HaverPull!$B:$B,0),MATCH(Calculations!$B19,HaverPull!$B$1:$XZ$1,0))</f>
        <v>11770.7</v>
      </c>
      <c r="AM19">
        <f>INDEX(HaverPull!$B:$XZ,MATCH(Calculations!AM$9,HaverPull!$B:$B,0),MATCH(Calculations!$B19,HaverPull!$B$1:$XZ$1,0))</f>
        <v>11864.7</v>
      </c>
      <c r="AN19">
        <f>INDEX(HaverPull!$B:$XZ,MATCH(Calculations!AN$9,HaverPull!$B:$B,0),MATCH(Calculations!$B19,HaverPull!$B$1:$XZ$1,0))</f>
        <v>11962.5</v>
      </c>
      <c r="AO19">
        <f>INDEX(HaverPull!$B:$XZ,MATCH(Calculations!AO$9,HaverPull!$B:$B,0),MATCH(Calculations!$B19,HaverPull!$B$1:$XZ$1,0))</f>
        <v>12113.1</v>
      </c>
      <c r="AP19">
        <f>INDEX(HaverPull!$B:$XZ,MATCH(Calculations!AP$9,HaverPull!$B:$B,0),MATCH(Calculations!$B19,HaverPull!$B$1:$XZ$1,0))</f>
        <v>12323.3</v>
      </c>
      <c r="AQ19">
        <f>INDEX(HaverPull!$B:$XZ,MATCH(Calculations!AQ$9,HaverPull!$B:$B,0),MATCH(Calculations!$B19,HaverPull!$B$1:$XZ$1,0))</f>
        <v>12359.1</v>
      </c>
      <c r="AR19">
        <f>INDEX(HaverPull!$B:$XZ,MATCH(Calculations!AR$9,HaverPull!$B:$B,0),MATCH(Calculations!$B19,HaverPull!$B$1:$XZ$1,0))</f>
        <v>12592.5</v>
      </c>
      <c r="AS19">
        <f>INDEX(HaverPull!$B:$XZ,MATCH(Calculations!AS$9,HaverPull!$B:$B,0),MATCH(Calculations!$B19,HaverPull!$B$1:$XZ$1,0))</f>
        <v>12607.7</v>
      </c>
      <c r="AT19">
        <f>INDEX(HaverPull!$B:$XZ,MATCH(Calculations!AT$9,HaverPull!$B:$B,0),MATCH(Calculations!$B19,HaverPull!$B$1:$XZ$1,0))</f>
        <v>12679.3</v>
      </c>
      <c r="AU19">
        <f>INDEX(HaverPull!$B:$XZ,MATCH(Calculations!AU$9,HaverPull!$B:$B,0),MATCH(Calculations!$B19,HaverPull!$B$1:$XZ$1,0))</f>
        <v>12643.3</v>
      </c>
      <c r="AV19">
        <f>INDEX(HaverPull!$B:$XZ,MATCH(Calculations!AV$9,HaverPull!$B:$B,0),MATCH(Calculations!$B19,HaverPull!$B$1:$XZ$1,0))</f>
        <v>12710.3</v>
      </c>
      <c r="AW19">
        <f>INDEX(HaverPull!$B:$XZ,MATCH(Calculations!AW$9,HaverPull!$B:$B,0),MATCH(Calculations!$B19,HaverPull!$B$1:$XZ$1,0))</f>
        <v>12670.1</v>
      </c>
      <c r="AX19">
        <f>INDEX(HaverPull!$B:$XZ,MATCH(Calculations!AX$9,HaverPull!$B:$B,0),MATCH(Calculations!$B19,HaverPull!$B$1:$XZ$1,0))</f>
        <v>12705.3</v>
      </c>
      <c r="AY19">
        <f>INDEX(HaverPull!$B:$XZ,MATCH(Calculations!AY$9,HaverPull!$B:$B,0),MATCH(Calculations!$B19,HaverPull!$B$1:$XZ$1,0))</f>
        <v>12822.3</v>
      </c>
      <c r="AZ19">
        <f>INDEX(HaverPull!$B:$XZ,MATCH(Calculations!AZ$9,HaverPull!$B:$B,0),MATCH(Calculations!$B19,HaverPull!$B$1:$XZ$1,0))</f>
        <v>12893</v>
      </c>
      <c r="BA19">
        <f>INDEX(HaverPull!$B:$XZ,MATCH(Calculations!BA$9,HaverPull!$B:$B,0),MATCH(Calculations!$B19,HaverPull!$B$1:$XZ$1,0))</f>
        <v>12955.8</v>
      </c>
      <c r="BB19">
        <f>INDEX(HaverPull!$B:$XZ,MATCH(Calculations!BB$9,HaverPull!$B:$B,0),MATCH(Calculations!$B19,HaverPull!$B$1:$XZ$1,0))</f>
        <v>12964</v>
      </c>
      <c r="BC19">
        <f>INDEX(HaverPull!$B:$XZ,MATCH(Calculations!BC$9,HaverPull!$B:$B,0),MATCH(Calculations!$B19,HaverPull!$B$1:$XZ$1,0))</f>
        <v>13031.2</v>
      </c>
      <c r="BD19">
        <f>INDEX(HaverPull!$B:$XZ,MATCH(Calculations!BD$9,HaverPull!$B:$B,0),MATCH(Calculations!$B19,HaverPull!$B$1:$XZ$1,0))</f>
        <v>13152.1</v>
      </c>
      <c r="BE19">
        <f>INDEX(HaverPull!$B:$XZ,MATCH(Calculations!BE$9,HaverPull!$B:$B,0),MATCH(Calculations!$B19,HaverPull!$B$1:$XZ$1,0))</f>
        <v>13372.4</v>
      </c>
      <c r="BF19">
        <f>INDEX(HaverPull!$B:$XZ,MATCH(Calculations!BF$9,HaverPull!$B:$B,0),MATCH(Calculations!$B19,HaverPull!$B$1:$XZ$1,0))</f>
        <v>13528.7</v>
      </c>
      <c r="BG19">
        <f>INDEX(HaverPull!$B:$XZ,MATCH(Calculations!BG$9,HaverPull!$B:$B,0),MATCH(Calculations!$B19,HaverPull!$B$1:$XZ$1,0))</f>
        <v>13606.5</v>
      </c>
      <c r="BH19">
        <f>INDEX(HaverPull!$B:$XZ,MATCH(Calculations!BH$9,HaverPull!$B:$B,0),MATCH(Calculations!$B19,HaverPull!$B$1:$XZ$1,0))</f>
        <v>13706.2</v>
      </c>
      <c r="BI19">
        <f>INDEX(HaverPull!$B:$XZ,MATCH(Calculations!BI$9,HaverPull!$B:$B,0),MATCH(Calculations!$B19,HaverPull!$B$1:$XZ$1,0))</f>
        <v>13830.8</v>
      </c>
      <c r="BJ19">
        <f>INDEX(HaverPull!$B:$XZ,MATCH(Calculations!BJ$9,HaverPull!$B:$B,0),MATCH(Calculations!$B19,HaverPull!$B$1:$XZ$1,0))</f>
        <v>13950.4</v>
      </c>
      <c r="BK19">
        <f>INDEX(HaverPull!$B:$XZ,MATCH(Calculations!BK$9,HaverPull!$B:$B,0),MATCH(Calculations!$B19,HaverPull!$B$1:$XZ$1,0))</f>
        <v>14099.1</v>
      </c>
      <c r="BL19">
        <f>INDEX(HaverPull!$B:$XZ,MATCH(Calculations!BL$9,HaverPull!$B:$B,0),MATCH(Calculations!$B19,HaverPull!$B$1:$XZ$1,0))</f>
        <v>14172.7</v>
      </c>
      <c r="BM19">
        <f>INDEX(HaverPull!$B:$XZ,MATCH(Calculations!BM$9,HaverPull!$B:$B,0),MATCH(Calculations!$B19,HaverPull!$B$1:$XZ$1,0))</f>
        <v>14291.8</v>
      </c>
      <c r="BN19">
        <f>INDEX(HaverPull!$B:$XZ,MATCH(Calculations!BN$9,HaverPull!$B:$B,0),MATCH(Calculations!$B19,HaverPull!$B$1:$XZ$1,0))</f>
        <v>14373.4</v>
      </c>
      <c r="BO19">
        <f>INDEX(HaverPull!$B:$XZ,MATCH(Calculations!BO$9,HaverPull!$B:$B,0),MATCH(Calculations!$B19,HaverPull!$B$1:$XZ$1,0))</f>
        <v>14546.1</v>
      </c>
      <c r="BP19">
        <f>INDEX(HaverPull!$B:$XZ,MATCH(Calculations!BP$9,HaverPull!$B:$B,0),MATCH(Calculations!$B19,HaverPull!$B$1:$XZ$1,0))</f>
        <v>14589.6</v>
      </c>
      <c r="BQ19">
        <f>INDEX(HaverPull!$B:$XZ,MATCH(Calculations!BQ$9,HaverPull!$B:$B,0),MATCH(Calculations!$B19,HaverPull!$B$1:$XZ$1,0))</f>
        <v>14602.6</v>
      </c>
      <c r="BR19">
        <f>INDEX(HaverPull!$B:$XZ,MATCH(Calculations!BR$9,HaverPull!$B:$B,0),MATCH(Calculations!$B19,HaverPull!$B$1:$XZ$1,0))</f>
        <v>14716.9</v>
      </c>
      <c r="BS19">
        <f>INDEX(HaverPull!$B:$XZ,MATCH(Calculations!BS$9,HaverPull!$B:$B,0),MATCH(Calculations!$B19,HaverPull!$B$1:$XZ$1,0))</f>
        <v>14726</v>
      </c>
      <c r="BT19">
        <f>INDEX(HaverPull!$B:$XZ,MATCH(Calculations!BT$9,HaverPull!$B:$B,0),MATCH(Calculations!$B19,HaverPull!$B$1:$XZ$1,0))</f>
        <v>14838.7</v>
      </c>
      <c r="BU19">
        <f>INDEX(HaverPull!$B:$XZ,MATCH(Calculations!BU$9,HaverPull!$B:$B,0),MATCH(Calculations!$B19,HaverPull!$B$1:$XZ$1,0))</f>
        <v>14938.5</v>
      </c>
      <c r="BV19">
        <f>INDEX(HaverPull!$B:$XZ,MATCH(Calculations!BV$9,HaverPull!$B:$B,0),MATCH(Calculations!$B19,HaverPull!$B$1:$XZ$1,0))</f>
        <v>14991.8</v>
      </c>
      <c r="BW19">
        <f>INDEX(HaverPull!$B:$XZ,MATCH(Calculations!BW$9,HaverPull!$B:$B,0),MATCH(Calculations!$B19,HaverPull!$B$1:$XZ$1,0))</f>
        <v>14889.5</v>
      </c>
      <c r="BX19">
        <f>INDEX(HaverPull!$B:$XZ,MATCH(Calculations!BX$9,HaverPull!$B:$B,0),MATCH(Calculations!$B19,HaverPull!$B$1:$XZ$1,0))</f>
        <v>14963.4</v>
      </c>
      <c r="BY19">
        <f>INDEX(HaverPull!$B:$XZ,MATCH(Calculations!BY$9,HaverPull!$B:$B,0),MATCH(Calculations!$B19,HaverPull!$B$1:$XZ$1,0))</f>
        <v>14891.6</v>
      </c>
      <c r="BZ19">
        <f>INDEX(HaverPull!$B:$XZ,MATCH(Calculations!BZ$9,HaverPull!$B:$B,0),MATCH(Calculations!$B19,HaverPull!$B$1:$XZ$1,0))</f>
        <v>14577</v>
      </c>
      <c r="CA19">
        <f>INDEX(HaverPull!$B:$XZ,MATCH(Calculations!CA$9,HaverPull!$B:$B,0),MATCH(Calculations!$B19,HaverPull!$B$1:$XZ$1,0))</f>
        <v>14375</v>
      </c>
      <c r="CB19">
        <f>INDEX(HaverPull!$B:$XZ,MATCH(Calculations!CB$9,HaverPull!$B:$B,0),MATCH(Calculations!$B19,HaverPull!$B$1:$XZ$1,0))</f>
        <v>14355.6</v>
      </c>
      <c r="CC19">
        <f>INDEX(HaverPull!$B:$XZ,MATCH(Calculations!CC$9,HaverPull!$B:$B,0),MATCH(Calculations!$B19,HaverPull!$B$1:$XZ$1,0))</f>
        <v>14402.5</v>
      </c>
      <c r="CD19">
        <f>INDEX(HaverPull!$B:$XZ,MATCH(Calculations!CD$9,HaverPull!$B:$B,0),MATCH(Calculations!$B19,HaverPull!$B$1:$XZ$1,0))</f>
        <v>14541.9</v>
      </c>
      <c r="CE19">
        <f>INDEX(HaverPull!$B:$XZ,MATCH(Calculations!CE$9,HaverPull!$B:$B,0),MATCH(Calculations!$B19,HaverPull!$B$1:$XZ$1,0))</f>
        <v>14604.8</v>
      </c>
      <c r="CF19">
        <f>INDEX(HaverPull!$B:$XZ,MATCH(Calculations!CF$9,HaverPull!$B:$B,0),MATCH(Calculations!$B19,HaverPull!$B$1:$XZ$1,0))</f>
        <v>14745.9</v>
      </c>
      <c r="CG19">
        <f>INDEX(HaverPull!$B:$XZ,MATCH(Calculations!CG$9,HaverPull!$B:$B,0),MATCH(Calculations!$B19,HaverPull!$B$1:$XZ$1,0))</f>
        <v>14845.5</v>
      </c>
      <c r="CH19">
        <f>INDEX(HaverPull!$B:$XZ,MATCH(Calculations!CH$9,HaverPull!$B:$B,0),MATCH(Calculations!$B19,HaverPull!$B$1:$XZ$1,0))</f>
        <v>14939</v>
      </c>
      <c r="CI19">
        <f>INDEX(HaverPull!$B:$XZ,MATCH(Calculations!CI$9,HaverPull!$B:$B,0),MATCH(Calculations!$B19,HaverPull!$B$1:$XZ$1,0))</f>
        <v>14881.3</v>
      </c>
      <c r="CJ19">
        <f>INDEX(HaverPull!$B:$XZ,MATCH(Calculations!CJ$9,HaverPull!$B:$B,0),MATCH(Calculations!$B19,HaverPull!$B$1:$XZ$1,0))</f>
        <v>14989.6</v>
      </c>
      <c r="CK19">
        <f>INDEX(HaverPull!$B:$XZ,MATCH(Calculations!CK$9,HaverPull!$B:$B,0),MATCH(Calculations!$B19,HaverPull!$B$1:$XZ$1,0))</f>
        <v>15021.1</v>
      </c>
      <c r="CL19">
        <f>INDEX(HaverPull!$B:$XZ,MATCH(Calculations!CL$9,HaverPull!$B:$B,0),MATCH(Calculations!$B19,HaverPull!$B$1:$XZ$1,0))</f>
        <v>15190.3</v>
      </c>
      <c r="CM19">
        <f>INDEX(HaverPull!$B:$XZ,MATCH(Calculations!CM$9,HaverPull!$B:$B,0),MATCH(Calculations!$B19,HaverPull!$B$1:$XZ$1,0))</f>
        <v>15275</v>
      </c>
      <c r="CN19">
        <f>INDEX(HaverPull!$B:$XZ,MATCH(Calculations!CN$9,HaverPull!$B:$B,0),MATCH(Calculations!$B19,HaverPull!$B$1:$XZ$1,0))</f>
        <v>15336.7</v>
      </c>
      <c r="CO19">
        <f>INDEX(HaverPull!$B:$XZ,MATCH(Calculations!CO$9,HaverPull!$B:$B,0),MATCH(Calculations!$B19,HaverPull!$B$1:$XZ$1,0))</f>
        <v>15431.3</v>
      </c>
      <c r="CP19">
        <f>INDEX(HaverPull!$B:$XZ,MATCH(Calculations!CP$9,HaverPull!$B:$B,0),MATCH(Calculations!$B19,HaverPull!$B$1:$XZ$1,0))</f>
        <v>15433.7</v>
      </c>
      <c r="CQ19">
        <f>INDEX(HaverPull!$B:$XZ,MATCH(Calculations!CQ$9,HaverPull!$B:$B,0),MATCH(Calculations!$B19,HaverPull!$B$1:$XZ$1,0))</f>
        <v>15538.4</v>
      </c>
      <c r="CR19">
        <f>INDEX(HaverPull!$B:$XZ,MATCH(Calculations!CR$9,HaverPull!$B:$B,0),MATCH(Calculations!$B19,HaverPull!$B$1:$XZ$1,0))</f>
        <v>15606.6</v>
      </c>
      <c r="CS19">
        <f>INDEX(HaverPull!$B:$XZ,MATCH(Calculations!CS$9,HaverPull!$B:$B,0),MATCH(Calculations!$B19,HaverPull!$B$1:$XZ$1,0))</f>
        <v>15779.9</v>
      </c>
      <c r="CT19">
        <f>INDEX(HaverPull!$B:$XZ,MATCH(Calculations!CT$9,HaverPull!$B:$B,0),MATCH(Calculations!$B19,HaverPull!$B$1:$XZ$1,0))</f>
        <v>15916.2</v>
      </c>
      <c r="CU19">
        <f>INDEX(HaverPull!$B:$XZ,MATCH(Calculations!CU$9,HaverPull!$B:$B,0),MATCH(Calculations!$B19,HaverPull!$B$1:$XZ$1,0))</f>
        <v>15831.7</v>
      </c>
      <c r="CV19">
        <f>INDEX(HaverPull!$B:$XZ,MATCH(Calculations!CV$9,HaverPull!$B:$B,0),MATCH(Calculations!$B19,HaverPull!$B$1:$XZ$1,0))</f>
        <v>15994.3</v>
      </c>
      <c r="CW19" t="e">
        <f>INDEX(HaverPull!$B:$XZ,MATCH(Calculations!CW$9,HaverPull!$B:$B,0),MATCH(Calculations!$B19,HaverPull!$B$1:$XZ$1,0))</f>
        <v>#N/A</v>
      </c>
      <c r="CX19" t="e">
        <f>INDEX(HaverPull!$B:$XZ,MATCH(Calculations!CX$9,HaverPull!$B:$B,0),MATCH(Calculations!$B19,HaverPull!$B$1:$XZ$1,0))</f>
        <v>#N/A</v>
      </c>
      <c r="CY19" t="e">
        <f>INDEX(HaverPull!$B:$XZ,MATCH(Calculations!CY$9,HaverPull!$B:$B,0),MATCH(Calculations!$B19,HaverPull!$B$1:$XZ$1,0))</f>
        <v>#N/A</v>
      </c>
      <c r="CZ19" t="e">
        <f>INDEX(HaverPull!$B:$XZ,MATCH(Calculations!CZ$9,HaverPull!$B:$B,0),MATCH(Calculations!$B19,HaverPull!$B$1:$XZ$1,0))</f>
        <v>#N/A</v>
      </c>
      <c r="DA19" t="e">
        <f>INDEX(HaverPull!$B:$XZ,MATCH(Calculations!DA$9,HaverPull!$B:$B,0),MATCH(Calculations!$B19,HaverPull!$B$1:$XZ$1,0))</f>
        <v>#N/A</v>
      </c>
      <c r="DB19" t="e">
        <f>INDEX(HaverPull!$B:$XZ,MATCH(Calculations!DB$9,HaverPull!$B:$B,0),MATCH(Calculations!$B19,HaverPull!$B$1:$XZ$1,0))</f>
        <v>#N/A</v>
      </c>
      <c r="DC19" t="e">
        <f>INDEX(HaverPull!$B:$XZ,MATCH(Calculations!DC$9,HaverPull!$B:$B,0),MATCH(Calculations!$B19,HaverPull!$B$1:$XZ$1,0))</f>
        <v>#N/A</v>
      </c>
      <c r="DD19" t="e">
        <f>INDEX(HaverPull!$B:$XZ,MATCH(Calculations!DD$9,HaverPull!$B:$B,0),MATCH(Calculations!$B19,HaverPull!$B$1:$XZ$1,0))</f>
        <v>#N/A</v>
      </c>
      <c r="DE19" t="e">
        <f>INDEX(HaverPull!$B:$XZ,MATCH(Calculations!DE$9,HaverPull!$B:$B,0),MATCH(Calculations!$B19,HaverPull!$B$1:$XZ$1,0))</f>
        <v>#N/A</v>
      </c>
      <c r="DF19" t="e">
        <f>INDEX(HaverPull!$B:$XZ,MATCH(Calculations!DF$9,HaverPull!$B:$B,0),MATCH(Calculations!$B19,HaverPull!$B$1:$XZ$1,0))</f>
        <v>#N/A</v>
      </c>
      <c r="DG19" t="e">
        <f>INDEX(HaverPull!$B:$XZ,MATCH(Calculations!DG$9,HaverPull!$B:$B,0),MATCH(Calculations!$B19,HaverPull!$B$1:$XZ$1,0))</f>
        <v>#N/A</v>
      </c>
      <c r="DH19" t="e">
        <f>INDEX(HaverPull!$B:$XZ,MATCH(Calculations!DH$9,HaverPull!$B:$B,0),MATCH(Calculations!$B19,HaverPull!$B$1:$XZ$1,0))</f>
        <v>#N/A</v>
      </c>
      <c r="DI19" t="e">
        <f>INDEX(HaverPull!$B:$XZ,MATCH(Calculations!DI$9,HaverPull!$B:$B,0),MATCH(Calculations!$B19,HaverPull!$B$1:$XZ$1,0))</f>
        <v>#N/A</v>
      </c>
      <c r="DJ19" t="e">
        <f>INDEX(HaverPull!$B:$XZ,MATCH(Calculations!DJ$9,HaverPull!$B:$B,0),MATCH(Calculations!$B19,HaverPull!$B$1:$XZ$1,0))</f>
        <v>#N/A</v>
      </c>
    </row>
    <row r="20" spans="1:114" x14ac:dyDescent="0.25">
      <c r="A20" s="8" t="s">
        <v>225</v>
      </c>
      <c r="B20" s="9" t="s">
        <v>219</v>
      </c>
      <c r="C20">
        <f>INDEX(HaverPull!$B:$XZ,MATCH(Calculations!C$9,HaverPull!$B:$B,0),MATCH(Calculations!$B20,HaverPull!$B$1:$XZ$1,0))</f>
        <v>8863</v>
      </c>
      <c r="D20">
        <f>INDEX(HaverPull!$B:$XZ,MATCH(Calculations!D$9,HaverPull!$B:$B,0),MATCH(Calculations!$B20,HaverPull!$B$1:$XZ$1,0))</f>
        <v>8929</v>
      </c>
      <c r="E20">
        <f>INDEX(HaverPull!$B:$XZ,MATCH(Calculations!E$9,HaverPull!$B:$B,0),MATCH(Calculations!$B20,HaverPull!$B$1:$XZ$1,0))</f>
        <v>8994.7999999999993</v>
      </c>
      <c r="F20">
        <f>INDEX(HaverPull!$B:$XZ,MATCH(Calculations!F$9,HaverPull!$B:$B,0),MATCH(Calculations!$B20,HaverPull!$B$1:$XZ$1,0))</f>
        <v>9060.2999999999993</v>
      </c>
      <c r="G20">
        <f>INDEX(HaverPull!$B:$XZ,MATCH(Calculations!G$9,HaverPull!$B:$B,0),MATCH(Calculations!$B20,HaverPull!$B$1:$XZ$1,0))</f>
        <v>9125.4</v>
      </c>
      <c r="H20">
        <f>INDEX(HaverPull!$B:$XZ,MATCH(Calculations!H$9,HaverPull!$B:$B,0),MATCH(Calculations!$B20,HaverPull!$B$1:$XZ$1,0))</f>
        <v>9189.4</v>
      </c>
      <c r="I20">
        <f>INDEX(HaverPull!$B:$XZ,MATCH(Calculations!I$9,HaverPull!$B:$B,0),MATCH(Calculations!$B20,HaverPull!$B$1:$XZ$1,0))</f>
        <v>9253.1</v>
      </c>
      <c r="J20">
        <f>INDEX(HaverPull!$B:$XZ,MATCH(Calculations!J$9,HaverPull!$B:$B,0),MATCH(Calculations!$B20,HaverPull!$B$1:$XZ$1,0))</f>
        <v>9317</v>
      </c>
      <c r="K20">
        <f>INDEX(HaverPull!$B:$XZ,MATCH(Calculations!K$9,HaverPull!$B:$B,0),MATCH(Calculations!$B20,HaverPull!$B$1:$XZ$1,0))</f>
        <v>9381.1</v>
      </c>
      <c r="L20">
        <f>INDEX(HaverPull!$B:$XZ,MATCH(Calculations!L$9,HaverPull!$B:$B,0),MATCH(Calculations!$B20,HaverPull!$B$1:$XZ$1,0))</f>
        <v>9446.2999999999993</v>
      </c>
      <c r="M20">
        <f>INDEX(HaverPull!$B:$XZ,MATCH(Calculations!M$9,HaverPull!$B:$B,0),MATCH(Calculations!$B20,HaverPull!$B$1:$XZ$1,0))</f>
        <v>9512.2000000000007</v>
      </c>
      <c r="N20">
        <f>INDEX(HaverPull!$B:$XZ,MATCH(Calculations!N$9,HaverPull!$B:$B,0),MATCH(Calculations!$B20,HaverPull!$B$1:$XZ$1,0))</f>
        <v>9579.2000000000007</v>
      </c>
      <c r="O20">
        <f>INDEX(HaverPull!$B:$XZ,MATCH(Calculations!O$9,HaverPull!$B:$B,0),MATCH(Calculations!$B20,HaverPull!$B$1:$XZ$1,0))</f>
        <v>9648.1</v>
      </c>
      <c r="P20">
        <f>INDEX(HaverPull!$B:$XZ,MATCH(Calculations!P$9,HaverPull!$B:$B,0),MATCH(Calculations!$B20,HaverPull!$B$1:$XZ$1,0))</f>
        <v>9717.7999999999993</v>
      </c>
      <c r="Q20">
        <f>INDEX(HaverPull!$B:$XZ,MATCH(Calculations!Q$9,HaverPull!$B:$B,0),MATCH(Calculations!$B20,HaverPull!$B$1:$XZ$1,0))</f>
        <v>9788.5</v>
      </c>
      <c r="R20">
        <f>INDEX(HaverPull!$B:$XZ,MATCH(Calculations!R$9,HaverPull!$B:$B,0),MATCH(Calculations!$B20,HaverPull!$B$1:$XZ$1,0))</f>
        <v>9860</v>
      </c>
      <c r="S20">
        <f>INDEX(HaverPull!$B:$XZ,MATCH(Calculations!S$9,HaverPull!$B:$B,0),MATCH(Calculations!$B20,HaverPull!$B$1:$XZ$1,0))</f>
        <v>9931.7999999999993</v>
      </c>
      <c r="T20">
        <f>INDEX(HaverPull!$B:$XZ,MATCH(Calculations!T$9,HaverPull!$B:$B,0),MATCH(Calculations!$B20,HaverPull!$B$1:$XZ$1,0))</f>
        <v>10004.1</v>
      </c>
      <c r="U20">
        <f>INDEX(HaverPull!$B:$XZ,MATCH(Calculations!U$9,HaverPull!$B:$B,0),MATCH(Calculations!$B20,HaverPull!$B$1:$XZ$1,0))</f>
        <v>10077.200000000001</v>
      </c>
      <c r="V20">
        <f>INDEX(HaverPull!$B:$XZ,MATCH(Calculations!V$9,HaverPull!$B:$B,0),MATCH(Calculations!$B20,HaverPull!$B$1:$XZ$1,0))</f>
        <v>10151.5</v>
      </c>
      <c r="W20">
        <f>INDEX(HaverPull!$B:$XZ,MATCH(Calculations!W$9,HaverPull!$B:$B,0),MATCH(Calculations!$B20,HaverPull!$B$1:$XZ$1,0))</f>
        <v>10227</v>
      </c>
      <c r="X20">
        <f>INDEX(HaverPull!$B:$XZ,MATCH(Calculations!X$9,HaverPull!$B:$B,0),MATCH(Calculations!$B20,HaverPull!$B$1:$XZ$1,0))</f>
        <v>10304.1</v>
      </c>
      <c r="Y20">
        <f>INDEX(HaverPull!$B:$XZ,MATCH(Calculations!Y$9,HaverPull!$B:$B,0),MATCH(Calculations!$B20,HaverPull!$B$1:$XZ$1,0))</f>
        <v>10382.6</v>
      </c>
      <c r="Z20">
        <f>INDEX(HaverPull!$B:$XZ,MATCH(Calculations!Z$9,HaverPull!$B:$B,0),MATCH(Calculations!$B20,HaverPull!$B$1:$XZ$1,0))</f>
        <v>10462.6</v>
      </c>
      <c r="AA20">
        <f>INDEX(HaverPull!$B:$XZ,MATCH(Calculations!AA$9,HaverPull!$B:$B,0),MATCH(Calculations!$B20,HaverPull!$B$1:$XZ$1,0))</f>
        <v>10544.3</v>
      </c>
      <c r="AB20">
        <f>INDEX(HaverPull!$B:$XZ,MATCH(Calculations!AB$9,HaverPull!$B:$B,0),MATCH(Calculations!$B20,HaverPull!$B$1:$XZ$1,0))</f>
        <v>10627.3</v>
      </c>
      <c r="AC20">
        <f>INDEX(HaverPull!$B:$XZ,MATCH(Calculations!AC$9,HaverPull!$B:$B,0),MATCH(Calculations!$B20,HaverPull!$B$1:$XZ$1,0))</f>
        <v>10711.7</v>
      </c>
      <c r="AD20">
        <f>INDEX(HaverPull!$B:$XZ,MATCH(Calculations!AD$9,HaverPull!$B:$B,0),MATCH(Calculations!$B20,HaverPull!$B$1:$XZ$1,0))</f>
        <v>10797.6</v>
      </c>
      <c r="AE20">
        <f>INDEX(HaverPull!$B:$XZ,MATCH(Calculations!AE$9,HaverPull!$B:$B,0),MATCH(Calculations!$B20,HaverPull!$B$1:$XZ$1,0))</f>
        <v>10884.8</v>
      </c>
      <c r="AF20">
        <f>INDEX(HaverPull!$B:$XZ,MATCH(Calculations!AF$9,HaverPull!$B:$B,0),MATCH(Calculations!$B20,HaverPull!$B$1:$XZ$1,0))</f>
        <v>10973.5</v>
      </c>
      <c r="AG20">
        <f>INDEX(HaverPull!$B:$XZ,MATCH(Calculations!AG$9,HaverPull!$B:$B,0),MATCH(Calculations!$B20,HaverPull!$B$1:$XZ$1,0))</f>
        <v>11063.8</v>
      </c>
      <c r="AH20">
        <f>INDEX(HaverPull!$B:$XZ,MATCH(Calculations!AH$9,HaverPull!$B:$B,0),MATCH(Calculations!$B20,HaverPull!$B$1:$XZ$1,0))</f>
        <v>11155.9</v>
      </c>
      <c r="AI20">
        <f>INDEX(HaverPull!$B:$XZ,MATCH(Calculations!AI$9,HaverPull!$B:$B,0),MATCH(Calculations!$B20,HaverPull!$B$1:$XZ$1,0))</f>
        <v>11249.9</v>
      </c>
      <c r="AJ20">
        <f>INDEX(HaverPull!$B:$XZ,MATCH(Calculations!AJ$9,HaverPull!$B:$B,0),MATCH(Calculations!$B20,HaverPull!$B$1:$XZ$1,0))</f>
        <v>11346.2</v>
      </c>
      <c r="AK20">
        <f>INDEX(HaverPull!$B:$XZ,MATCH(Calculations!AK$9,HaverPull!$B:$B,0),MATCH(Calculations!$B20,HaverPull!$B$1:$XZ$1,0))</f>
        <v>11444.1</v>
      </c>
      <c r="AL20">
        <f>INDEX(HaverPull!$B:$XZ,MATCH(Calculations!AL$9,HaverPull!$B:$B,0),MATCH(Calculations!$B20,HaverPull!$B$1:$XZ$1,0))</f>
        <v>11543.7</v>
      </c>
      <c r="AM20">
        <f>INDEX(HaverPull!$B:$XZ,MATCH(Calculations!AM$9,HaverPull!$B:$B,0),MATCH(Calculations!$B20,HaverPull!$B$1:$XZ$1,0))</f>
        <v>11644.9</v>
      </c>
      <c r="AN20">
        <f>INDEX(HaverPull!$B:$XZ,MATCH(Calculations!AN$9,HaverPull!$B:$B,0),MATCH(Calculations!$B20,HaverPull!$B$1:$XZ$1,0))</f>
        <v>11747</v>
      </c>
      <c r="AO20">
        <f>INDEX(HaverPull!$B:$XZ,MATCH(Calculations!AO$9,HaverPull!$B:$B,0),MATCH(Calculations!$B20,HaverPull!$B$1:$XZ$1,0))</f>
        <v>11850.6</v>
      </c>
      <c r="AP20">
        <f>INDEX(HaverPull!$B:$XZ,MATCH(Calculations!AP$9,HaverPull!$B:$B,0),MATCH(Calculations!$B20,HaverPull!$B$1:$XZ$1,0))</f>
        <v>11955.7</v>
      </c>
      <c r="AQ20">
        <f>INDEX(HaverPull!$B:$XZ,MATCH(Calculations!AQ$9,HaverPull!$B:$B,0),MATCH(Calculations!$B20,HaverPull!$B$1:$XZ$1,0))</f>
        <v>12062</v>
      </c>
      <c r="AR20">
        <f>INDEX(HaverPull!$B:$XZ,MATCH(Calculations!AR$9,HaverPull!$B:$B,0),MATCH(Calculations!$B20,HaverPull!$B$1:$XZ$1,0))</f>
        <v>12171.2</v>
      </c>
      <c r="AS20">
        <f>INDEX(HaverPull!$B:$XZ,MATCH(Calculations!AS$9,HaverPull!$B:$B,0),MATCH(Calculations!$B20,HaverPull!$B$1:$XZ$1,0))</f>
        <v>12281.8</v>
      </c>
      <c r="AT20">
        <f>INDEX(HaverPull!$B:$XZ,MATCH(Calculations!AT$9,HaverPull!$B:$B,0),MATCH(Calculations!$B20,HaverPull!$B$1:$XZ$1,0))</f>
        <v>12393.4</v>
      </c>
      <c r="AU20">
        <f>INDEX(HaverPull!$B:$XZ,MATCH(Calculations!AU$9,HaverPull!$B:$B,0),MATCH(Calculations!$B20,HaverPull!$B$1:$XZ$1,0))</f>
        <v>12505.9</v>
      </c>
      <c r="AV20">
        <f>INDEX(HaverPull!$B:$XZ,MATCH(Calculations!AV$9,HaverPull!$B:$B,0),MATCH(Calculations!$B20,HaverPull!$B$1:$XZ$1,0))</f>
        <v>12618.3</v>
      </c>
      <c r="AW20">
        <f>INDEX(HaverPull!$B:$XZ,MATCH(Calculations!AW$9,HaverPull!$B:$B,0),MATCH(Calculations!$B20,HaverPull!$B$1:$XZ$1,0))</f>
        <v>12730.4</v>
      </c>
      <c r="AX20">
        <f>INDEX(HaverPull!$B:$XZ,MATCH(Calculations!AX$9,HaverPull!$B:$B,0),MATCH(Calculations!$B20,HaverPull!$B$1:$XZ$1,0))</f>
        <v>12841.7</v>
      </c>
      <c r="AY20">
        <f>INDEX(HaverPull!$B:$XZ,MATCH(Calculations!AY$9,HaverPull!$B:$B,0),MATCH(Calculations!$B20,HaverPull!$B$1:$XZ$1,0))</f>
        <v>12950.5</v>
      </c>
      <c r="AZ20">
        <f>INDEX(HaverPull!$B:$XZ,MATCH(Calculations!AZ$9,HaverPull!$B:$B,0),MATCH(Calculations!$B20,HaverPull!$B$1:$XZ$1,0))</f>
        <v>13059.7</v>
      </c>
      <c r="BA20">
        <f>INDEX(HaverPull!$B:$XZ,MATCH(Calculations!BA$9,HaverPull!$B:$B,0),MATCH(Calculations!$B20,HaverPull!$B$1:$XZ$1,0))</f>
        <v>13167.2</v>
      </c>
      <c r="BB20">
        <f>INDEX(HaverPull!$B:$XZ,MATCH(Calculations!BB$9,HaverPull!$B:$B,0),MATCH(Calculations!$B20,HaverPull!$B$1:$XZ$1,0))</f>
        <v>13272.7</v>
      </c>
      <c r="BC20">
        <f>INDEX(HaverPull!$B:$XZ,MATCH(Calculations!BC$9,HaverPull!$B:$B,0),MATCH(Calculations!$B20,HaverPull!$B$1:$XZ$1,0))</f>
        <v>13375.7</v>
      </c>
      <c r="BD20">
        <f>INDEX(HaverPull!$B:$XZ,MATCH(Calculations!BD$9,HaverPull!$B:$B,0),MATCH(Calculations!$B20,HaverPull!$B$1:$XZ$1,0))</f>
        <v>13474.2</v>
      </c>
      <c r="BE20">
        <f>INDEX(HaverPull!$B:$XZ,MATCH(Calculations!BE$9,HaverPull!$B:$B,0),MATCH(Calculations!$B20,HaverPull!$B$1:$XZ$1,0))</f>
        <v>13569.6</v>
      </c>
      <c r="BF20">
        <f>INDEX(HaverPull!$B:$XZ,MATCH(Calculations!BF$9,HaverPull!$B:$B,0),MATCH(Calculations!$B20,HaverPull!$B$1:$XZ$1,0))</f>
        <v>13661.8</v>
      </c>
      <c r="BG20">
        <f>INDEX(HaverPull!$B:$XZ,MATCH(Calculations!BG$9,HaverPull!$B:$B,0),MATCH(Calculations!$B20,HaverPull!$B$1:$XZ$1,0))</f>
        <v>13749.3</v>
      </c>
      <c r="BH20">
        <f>INDEX(HaverPull!$B:$XZ,MATCH(Calculations!BH$9,HaverPull!$B:$B,0),MATCH(Calculations!$B20,HaverPull!$B$1:$XZ$1,0))</f>
        <v>13833.7</v>
      </c>
      <c r="BI20">
        <f>INDEX(HaverPull!$B:$XZ,MATCH(Calculations!BI$9,HaverPull!$B:$B,0),MATCH(Calculations!$B20,HaverPull!$B$1:$XZ$1,0))</f>
        <v>13916.1</v>
      </c>
      <c r="BJ20">
        <f>INDEX(HaverPull!$B:$XZ,MATCH(Calculations!BJ$9,HaverPull!$B:$B,0),MATCH(Calculations!$B20,HaverPull!$B$1:$XZ$1,0))</f>
        <v>13997.5</v>
      </c>
      <c r="BK20">
        <f>INDEX(HaverPull!$B:$XZ,MATCH(Calculations!BK$9,HaverPull!$B:$B,0),MATCH(Calculations!$B20,HaverPull!$B$1:$XZ$1,0))</f>
        <v>14080</v>
      </c>
      <c r="BL20">
        <f>INDEX(HaverPull!$B:$XZ,MATCH(Calculations!BL$9,HaverPull!$B:$B,0),MATCH(Calculations!$B20,HaverPull!$B$1:$XZ$1,0))</f>
        <v>14162.2</v>
      </c>
      <c r="BM20">
        <f>INDEX(HaverPull!$B:$XZ,MATCH(Calculations!BM$9,HaverPull!$B:$B,0),MATCH(Calculations!$B20,HaverPull!$B$1:$XZ$1,0))</f>
        <v>14244.6</v>
      </c>
      <c r="BN20">
        <f>INDEX(HaverPull!$B:$XZ,MATCH(Calculations!BN$9,HaverPull!$B:$B,0),MATCH(Calculations!$B20,HaverPull!$B$1:$XZ$1,0))</f>
        <v>14327.5</v>
      </c>
      <c r="BO20">
        <f>INDEX(HaverPull!$B:$XZ,MATCH(Calculations!BO$9,HaverPull!$B:$B,0),MATCH(Calculations!$B20,HaverPull!$B$1:$XZ$1,0))</f>
        <v>14411.7</v>
      </c>
      <c r="BP20">
        <f>INDEX(HaverPull!$B:$XZ,MATCH(Calculations!BP$9,HaverPull!$B:$B,0),MATCH(Calculations!$B20,HaverPull!$B$1:$XZ$1,0))</f>
        <v>14497.1</v>
      </c>
      <c r="BQ20">
        <f>INDEX(HaverPull!$B:$XZ,MATCH(Calculations!BQ$9,HaverPull!$B:$B,0),MATCH(Calculations!$B20,HaverPull!$B$1:$XZ$1,0))</f>
        <v>14583.2</v>
      </c>
      <c r="BR20">
        <f>INDEX(HaverPull!$B:$XZ,MATCH(Calculations!BR$9,HaverPull!$B:$B,0),MATCH(Calculations!$B20,HaverPull!$B$1:$XZ$1,0))</f>
        <v>14669.8</v>
      </c>
      <c r="BS20">
        <f>INDEX(HaverPull!$B:$XZ,MATCH(Calculations!BS$9,HaverPull!$B:$B,0),MATCH(Calculations!$B20,HaverPull!$B$1:$XZ$1,0))</f>
        <v>14757</v>
      </c>
      <c r="BT20">
        <f>INDEX(HaverPull!$B:$XZ,MATCH(Calculations!BT$9,HaverPull!$B:$B,0),MATCH(Calculations!$B20,HaverPull!$B$1:$XZ$1,0))</f>
        <v>14846.3</v>
      </c>
      <c r="BU20">
        <f>INDEX(HaverPull!$B:$XZ,MATCH(Calculations!BU$9,HaverPull!$B:$B,0),MATCH(Calculations!$B20,HaverPull!$B$1:$XZ$1,0))</f>
        <v>14935</v>
      </c>
      <c r="BV20">
        <f>INDEX(HaverPull!$B:$XZ,MATCH(Calculations!BV$9,HaverPull!$B:$B,0),MATCH(Calculations!$B20,HaverPull!$B$1:$XZ$1,0))</f>
        <v>15022.3</v>
      </c>
      <c r="BW20">
        <f>INDEX(HaverPull!$B:$XZ,MATCH(Calculations!BW$9,HaverPull!$B:$B,0),MATCH(Calculations!$B20,HaverPull!$B$1:$XZ$1,0))</f>
        <v>15107</v>
      </c>
      <c r="BX20">
        <f>INDEX(HaverPull!$B:$XZ,MATCH(Calculations!BX$9,HaverPull!$B:$B,0),MATCH(Calculations!$B20,HaverPull!$B$1:$XZ$1,0))</f>
        <v>15188.7</v>
      </c>
      <c r="BY20">
        <f>INDEX(HaverPull!$B:$XZ,MATCH(Calculations!BY$9,HaverPull!$B:$B,0),MATCH(Calculations!$B20,HaverPull!$B$1:$XZ$1,0))</f>
        <v>15266.9</v>
      </c>
      <c r="BZ20">
        <f>INDEX(HaverPull!$B:$XZ,MATCH(Calculations!BZ$9,HaverPull!$B:$B,0),MATCH(Calculations!$B20,HaverPull!$B$1:$XZ$1,0))</f>
        <v>15340.8</v>
      </c>
      <c r="CA20">
        <f>INDEX(HaverPull!$B:$XZ,MATCH(Calculations!CA$9,HaverPull!$B:$B,0),MATCH(Calculations!$B20,HaverPull!$B$1:$XZ$1,0))</f>
        <v>15408.3</v>
      </c>
      <c r="CB20">
        <f>INDEX(HaverPull!$B:$XZ,MATCH(Calculations!CB$9,HaverPull!$B:$B,0),MATCH(Calculations!$B20,HaverPull!$B$1:$XZ$1,0))</f>
        <v>15468.8</v>
      </c>
      <c r="CC20">
        <f>INDEX(HaverPull!$B:$XZ,MATCH(Calculations!CC$9,HaverPull!$B:$B,0),MATCH(Calculations!$B20,HaverPull!$B$1:$XZ$1,0))</f>
        <v>15525.4</v>
      </c>
      <c r="CD20">
        <f>INDEX(HaverPull!$B:$XZ,MATCH(Calculations!CD$9,HaverPull!$B:$B,0),MATCH(Calculations!$B20,HaverPull!$B$1:$XZ$1,0))</f>
        <v>15579.1</v>
      </c>
      <c r="CE20">
        <f>INDEX(HaverPull!$B:$XZ,MATCH(Calculations!CE$9,HaverPull!$B:$B,0),MATCH(Calculations!$B20,HaverPull!$B$1:$XZ$1,0))</f>
        <v>15630.7</v>
      </c>
      <c r="CF20">
        <f>INDEX(HaverPull!$B:$XZ,MATCH(Calculations!CF$9,HaverPull!$B:$B,0),MATCH(Calculations!$B20,HaverPull!$B$1:$XZ$1,0))</f>
        <v>15681</v>
      </c>
      <c r="CG20">
        <f>INDEX(HaverPull!$B:$XZ,MATCH(Calculations!CG$9,HaverPull!$B:$B,0),MATCH(Calculations!$B20,HaverPull!$B$1:$XZ$1,0))</f>
        <v>15731</v>
      </c>
      <c r="CH20">
        <f>INDEX(HaverPull!$B:$XZ,MATCH(Calculations!CH$9,HaverPull!$B:$B,0),MATCH(Calculations!$B20,HaverPull!$B$1:$XZ$1,0))</f>
        <v>15781.7</v>
      </c>
      <c r="CI20">
        <f>INDEX(HaverPull!$B:$XZ,MATCH(Calculations!CI$9,HaverPull!$B:$B,0),MATCH(Calculations!$B20,HaverPull!$B$1:$XZ$1,0))</f>
        <v>15836.2</v>
      </c>
      <c r="CJ20">
        <f>INDEX(HaverPull!$B:$XZ,MATCH(Calculations!CJ$9,HaverPull!$B:$B,0),MATCH(Calculations!$B20,HaverPull!$B$1:$XZ$1,0))</f>
        <v>15892.5</v>
      </c>
      <c r="CK20">
        <f>INDEX(HaverPull!$B:$XZ,MATCH(Calculations!CK$9,HaverPull!$B:$B,0),MATCH(Calculations!$B20,HaverPull!$B$1:$XZ$1,0))</f>
        <v>15950.5</v>
      </c>
      <c r="CL20">
        <f>INDEX(HaverPull!$B:$XZ,MATCH(Calculations!CL$9,HaverPull!$B:$B,0),MATCH(Calculations!$B20,HaverPull!$B$1:$XZ$1,0))</f>
        <v>16010.1</v>
      </c>
      <c r="CM20">
        <f>INDEX(HaverPull!$B:$XZ,MATCH(Calculations!CM$9,HaverPull!$B:$B,0),MATCH(Calculations!$B20,HaverPull!$B$1:$XZ$1,0))</f>
        <v>16071.5</v>
      </c>
      <c r="CN20">
        <f>INDEX(HaverPull!$B:$XZ,MATCH(Calculations!CN$9,HaverPull!$B:$B,0),MATCH(Calculations!$B20,HaverPull!$B$1:$XZ$1,0))</f>
        <v>16135.2</v>
      </c>
      <c r="CO20">
        <f>INDEX(HaverPull!$B:$XZ,MATCH(Calculations!CO$9,HaverPull!$B:$B,0),MATCH(Calculations!$B20,HaverPull!$B$1:$XZ$1,0))</f>
        <v>16200.1</v>
      </c>
      <c r="CP20">
        <f>INDEX(HaverPull!$B:$XZ,MATCH(Calculations!CP$9,HaverPull!$B:$B,0),MATCH(Calculations!$B20,HaverPull!$B$1:$XZ$1,0))</f>
        <v>16266</v>
      </c>
      <c r="CQ20">
        <f>INDEX(HaverPull!$B:$XZ,MATCH(Calculations!CQ$9,HaverPull!$B:$B,0),MATCH(Calculations!$B20,HaverPull!$B$1:$XZ$1,0))</f>
        <v>16332.3</v>
      </c>
      <c r="CR20">
        <f>INDEX(HaverPull!$B:$XZ,MATCH(Calculations!CR$9,HaverPull!$B:$B,0),MATCH(Calculations!$B20,HaverPull!$B$1:$XZ$1,0))</f>
        <v>16398</v>
      </c>
      <c r="CS20">
        <f>INDEX(HaverPull!$B:$XZ,MATCH(Calculations!CS$9,HaverPull!$B:$B,0),MATCH(Calculations!$B20,HaverPull!$B$1:$XZ$1,0))</f>
        <v>16464.2</v>
      </c>
      <c r="CT20">
        <f>INDEX(HaverPull!$B:$XZ,MATCH(Calculations!CT$9,HaverPull!$B:$B,0),MATCH(Calculations!$B20,HaverPull!$B$1:$XZ$1,0))</f>
        <v>16531</v>
      </c>
      <c r="CU20">
        <f>INDEX(HaverPull!$B:$XZ,MATCH(Calculations!CU$9,HaverPull!$B:$B,0),MATCH(Calculations!$B20,HaverPull!$B$1:$XZ$1,0))</f>
        <v>16597.8</v>
      </c>
      <c r="CV20">
        <f>INDEX(HaverPull!$B:$XZ,MATCH(Calculations!CV$9,HaverPull!$B:$B,0),MATCH(Calculations!$B20,HaverPull!$B$1:$XZ$1,0))</f>
        <v>16665.3</v>
      </c>
      <c r="CW20" t="e">
        <f>INDEX(HaverPull!$B:$XZ,MATCH(Calculations!CW$9,HaverPull!$B:$B,0),MATCH(Calculations!$B20,HaverPull!$B$1:$XZ$1,0))</f>
        <v>#N/A</v>
      </c>
      <c r="CX20" t="e">
        <f>INDEX(HaverPull!$B:$XZ,MATCH(Calculations!CX$9,HaverPull!$B:$B,0),MATCH(Calculations!$B20,HaverPull!$B$1:$XZ$1,0))</f>
        <v>#N/A</v>
      </c>
      <c r="CY20" t="e">
        <f>INDEX(HaverPull!$B:$XZ,MATCH(Calculations!CY$9,HaverPull!$B:$B,0),MATCH(Calculations!$B20,HaverPull!$B$1:$XZ$1,0))</f>
        <v>#N/A</v>
      </c>
      <c r="CZ20" t="e">
        <f>INDEX(HaverPull!$B:$XZ,MATCH(Calculations!CZ$9,HaverPull!$B:$B,0),MATCH(Calculations!$B20,HaverPull!$B$1:$XZ$1,0))</f>
        <v>#N/A</v>
      </c>
      <c r="DA20" t="e">
        <f>INDEX(HaverPull!$B:$XZ,MATCH(Calculations!DA$9,HaverPull!$B:$B,0),MATCH(Calculations!$B20,HaverPull!$B$1:$XZ$1,0))</f>
        <v>#N/A</v>
      </c>
      <c r="DB20" t="e">
        <f>INDEX(HaverPull!$B:$XZ,MATCH(Calculations!DB$9,HaverPull!$B:$B,0),MATCH(Calculations!$B20,HaverPull!$B$1:$XZ$1,0))</f>
        <v>#N/A</v>
      </c>
      <c r="DC20" t="e">
        <f>INDEX(HaverPull!$B:$XZ,MATCH(Calculations!DC$9,HaverPull!$B:$B,0),MATCH(Calculations!$B20,HaverPull!$B$1:$XZ$1,0))</f>
        <v>#N/A</v>
      </c>
      <c r="DD20" t="e">
        <f>INDEX(HaverPull!$B:$XZ,MATCH(Calculations!DD$9,HaverPull!$B:$B,0),MATCH(Calculations!$B20,HaverPull!$B$1:$XZ$1,0))</f>
        <v>#N/A</v>
      </c>
      <c r="DE20" t="e">
        <f>INDEX(HaverPull!$B:$XZ,MATCH(Calculations!DE$9,HaverPull!$B:$B,0),MATCH(Calculations!$B20,HaverPull!$B$1:$XZ$1,0))</f>
        <v>#N/A</v>
      </c>
      <c r="DF20" t="e">
        <f>INDEX(HaverPull!$B:$XZ,MATCH(Calculations!DF$9,HaverPull!$B:$B,0),MATCH(Calculations!$B20,HaverPull!$B$1:$XZ$1,0))</f>
        <v>#N/A</v>
      </c>
      <c r="DG20" t="e">
        <f>INDEX(HaverPull!$B:$XZ,MATCH(Calculations!DG$9,HaverPull!$B:$B,0),MATCH(Calculations!$B20,HaverPull!$B$1:$XZ$1,0))</f>
        <v>#N/A</v>
      </c>
      <c r="DH20" t="e">
        <f>INDEX(HaverPull!$B:$XZ,MATCH(Calculations!DH$9,HaverPull!$B:$B,0),MATCH(Calculations!$B20,HaverPull!$B$1:$XZ$1,0))</f>
        <v>#N/A</v>
      </c>
      <c r="DI20" t="e">
        <f>INDEX(HaverPull!$B:$XZ,MATCH(Calculations!DI$9,HaverPull!$B:$B,0),MATCH(Calculations!$B20,HaverPull!$B$1:$XZ$1,0))</f>
        <v>#N/A</v>
      </c>
      <c r="DJ20" t="e">
        <f>INDEX(HaverPull!$B:$XZ,MATCH(Calculations!DJ$9,HaverPull!$B:$B,0),MATCH(Calculations!$B20,HaverPull!$B$1:$XZ$1,0))</f>
        <v>#N/A</v>
      </c>
    </row>
    <row r="21" spans="1:114" x14ac:dyDescent="0.25">
      <c r="A21" s="8" t="s">
        <v>205</v>
      </c>
      <c r="B21" s="9" t="s">
        <v>9</v>
      </c>
      <c r="C21">
        <f>INDEX(HaverPull!$B:$XZ,MATCH(Calculations!C$9,HaverPull!$B:$B,0),MATCH(Calculations!$B21,HaverPull!$B$1:$XZ$1,0))</f>
        <v>5658.7</v>
      </c>
      <c r="D21">
        <f>INDEX(HaverPull!$B:$XZ,MATCH(Calculations!D$9,HaverPull!$B:$B,0),MATCH(Calculations!$B21,HaverPull!$B$1:$XZ$1,0))</f>
        <v>5676.4</v>
      </c>
      <c r="E21">
        <f>INDEX(HaverPull!$B:$XZ,MATCH(Calculations!E$9,HaverPull!$B:$B,0),MATCH(Calculations!$B21,HaverPull!$B$1:$XZ$1,0))</f>
        <v>5699.3</v>
      </c>
      <c r="F21">
        <f>INDEX(HaverPull!$B:$XZ,MATCH(Calculations!F$9,HaverPull!$B:$B,0),MATCH(Calculations!$B21,HaverPull!$B$1:$XZ$1,0))</f>
        <v>5656.2</v>
      </c>
      <c r="G21">
        <f>INDEX(HaverPull!$B:$XZ,MATCH(Calculations!G$9,HaverPull!$B:$B,0),MATCH(Calculations!$B21,HaverPull!$B$1:$XZ$1,0))</f>
        <v>5636.7</v>
      </c>
      <c r="H21">
        <f>INDEX(HaverPull!$B:$XZ,MATCH(Calculations!H$9,HaverPull!$B:$B,0),MATCH(Calculations!$B21,HaverPull!$B$1:$XZ$1,0))</f>
        <v>5684</v>
      </c>
      <c r="I21">
        <f>INDEX(HaverPull!$B:$XZ,MATCH(Calculations!I$9,HaverPull!$B:$B,0),MATCH(Calculations!$B21,HaverPull!$B$1:$XZ$1,0))</f>
        <v>5711.6</v>
      </c>
      <c r="J21">
        <f>INDEX(HaverPull!$B:$XZ,MATCH(Calculations!J$9,HaverPull!$B:$B,0),MATCH(Calculations!$B21,HaverPull!$B$1:$XZ$1,0))</f>
        <v>5710.1</v>
      </c>
      <c r="K21">
        <f>INDEX(HaverPull!$B:$XZ,MATCH(Calculations!K$9,HaverPull!$B:$B,0),MATCH(Calculations!$B21,HaverPull!$B$1:$XZ$1,0))</f>
        <v>5817.3</v>
      </c>
      <c r="L21">
        <f>INDEX(HaverPull!$B:$XZ,MATCH(Calculations!L$9,HaverPull!$B:$B,0),MATCH(Calculations!$B21,HaverPull!$B$1:$XZ$1,0))</f>
        <v>5857.2</v>
      </c>
      <c r="M21">
        <f>INDEX(HaverPull!$B:$XZ,MATCH(Calculations!M$9,HaverPull!$B:$B,0),MATCH(Calculations!$B21,HaverPull!$B$1:$XZ$1,0))</f>
        <v>5920.6</v>
      </c>
      <c r="N21">
        <f>INDEX(HaverPull!$B:$XZ,MATCH(Calculations!N$9,HaverPull!$B:$B,0),MATCH(Calculations!$B21,HaverPull!$B$1:$XZ$1,0))</f>
        <v>5991.1</v>
      </c>
      <c r="O21">
        <f>INDEX(HaverPull!$B:$XZ,MATCH(Calculations!O$9,HaverPull!$B:$B,0),MATCH(Calculations!$B21,HaverPull!$B$1:$XZ$1,0))</f>
        <v>6013.8</v>
      </c>
      <c r="P21">
        <f>INDEX(HaverPull!$B:$XZ,MATCH(Calculations!P$9,HaverPull!$B:$B,0),MATCH(Calculations!$B21,HaverPull!$B$1:$XZ$1,0))</f>
        <v>6067.8</v>
      </c>
      <c r="Q21">
        <f>INDEX(HaverPull!$B:$XZ,MATCH(Calculations!Q$9,HaverPull!$B:$B,0),MATCH(Calculations!$B21,HaverPull!$B$1:$XZ$1,0))</f>
        <v>6134.8</v>
      </c>
      <c r="R21">
        <f>INDEX(HaverPull!$B:$XZ,MATCH(Calculations!R$9,HaverPull!$B:$B,0),MATCH(Calculations!$B21,HaverPull!$B$1:$XZ$1,0))</f>
        <v>6189.1</v>
      </c>
      <c r="S21">
        <f>INDEX(HaverPull!$B:$XZ,MATCH(Calculations!S$9,HaverPull!$B:$B,0),MATCH(Calculations!$B21,HaverPull!$B$1:$XZ$1,0))</f>
        <v>6260.1</v>
      </c>
      <c r="T21">
        <f>INDEX(HaverPull!$B:$XZ,MATCH(Calculations!T$9,HaverPull!$B:$B,0),MATCH(Calculations!$B21,HaverPull!$B$1:$XZ$1,0))</f>
        <v>6308.6</v>
      </c>
      <c r="U21">
        <f>INDEX(HaverPull!$B:$XZ,MATCH(Calculations!U$9,HaverPull!$B:$B,0),MATCH(Calculations!$B21,HaverPull!$B$1:$XZ$1,0))</f>
        <v>6357.5</v>
      </c>
      <c r="V21">
        <f>INDEX(HaverPull!$B:$XZ,MATCH(Calculations!V$9,HaverPull!$B:$B,0),MATCH(Calculations!$B21,HaverPull!$B$1:$XZ$1,0))</f>
        <v>6425.9</v>
      </c>
      <c r="W21">
        <f>INDEX(HaverPull!$B:$XZ,MATCH(Calculations!W$9,HaverPull!$B:$B,0),MATCH(Calculations!$B21,HaverPull!$B$1:$XZ$1,0))</f>
        <v>6442.9</v>
      </c>
      <c r="X21">
        <f>INDEX(HaverPull!$B:$XZ,MATCH(Calculations!X$9,HaverPull!$B:$B,0),MATCH(Calculations!$B21,HaverPull!$B$1:$XZ$1,0))</f>
        <v>6500.7</v>
      </c>
      <c r="Y21">
        <f>INDEX(HaverPull!$B:$XZ,MATCH(Calculations!Y$9,HaverPull!$B:$B,0),MATCH(Calculations!$B21,HaverPull!$B$1:$XZ$1,0))</f>
        <v>6560.3</v>
      </c>
      <c r="Z21">
        <f>INDEX(HaverPull!$B:$XZ,MATCH(Calculations!Z$9,HaverPull!$B:$B,0),MATCH(Calculations!$B21,HaverPull!$B$1:$XZ$1,0))</f>
        <v>6606.4</v>
      </c>
      <c r="AA21">
        <f>INDEX(HaverPull!$B:$XZ,MATCH(Calculations!AA$9,HaverPull!$B:$B,0),MATCH(Calculations!$B21,HaverPull!$B$1:$XZ$1,0))</f>
        <v>6667.7</v>
      </c>
      <c r="AB21">
        <f>INDEX(HaverPull!$B:$XZ,MATCH(Calculations!AB$9,HaverPull!$B:$B,0),MATCH(Calculations!$B21,HaverPull!$B$1:$XZ$1,0))</f>
        <v>6740.1</v>
      </c>
      <c r="AC21">
        <f>INDEX(HaverPull!$B:$XZ,MATCH(Calculations!AC$9,HaverPull!$B:$B,0),MATCH(Calculations!$B21,HaverPull!$B$1:$XZ$1,0))</f>
        <v>6780.7</v>
      </c>
      <c r="AD21">
        <f>INDEX(HaverPull!$B:$XZ,MATCH(Calculations!AD$9,HaverPull!$B:$B,0),MATCH(Calculations!$B21,HaverPull!$B$1:$XZ$1,0))</f>
        <v>6834</v>
      </c>
      <c r="AE21">
        <f>INDEX(HaverPull!$B:$XZ,MATCH(Calculations!AE$9,HaverPull!$B:$B,0),MATCH(Calculations!$B21,HaverPull!$B$1:$XZ$1,0))</f>
        <v>6906.1</v>
      </c>
      <c r="AF21">
        <f>INDEX(HaverPull!$B:$XZ,MATCH(Calculations!AF$9,HaverPull!$B:$B,0),MATCH(Calculations!$B21,HaverPull!$B$1:$XZ$1,0))</f>
        <v>6937.4</v>
      </c>
      <c r="AG21">
        <f>INDEX(HaverPull!$B:$XZ,MATCH(Calculations!AG$9,HaverPull!$B:$B,0),MATCH(Calculations!$B21,HaverPull!$B$1:$XZ$1,0))</f>
        <v>7056.1</v>
      </c>
      <c r="AH21">
        <f>INDEX(HaverPull!$B:$XZ,MATCH(Calculations!AH$9,HaverPull!$B:$B,0),MATCH(Calculations!$B21,HaverPull!$B$1:$XZ$1,0))</f>
        <v>7139.9</v>
      </c>
      <c r="AI21">
        <f>INDEX(HaverPull!$B:$XZ,MATCH(Calculations!AI$9,HaverPull!$B:$B,0),MATCH(Calculations!$B21,HaverPull!$B$1:$XZ$1,0))</f>
        <v>7213.6</v>
      </c>
      <c r="AJ21">
        <f>INDEX(HaverPull!$B:$XZ,MATCH(Calculations!AJ$9,HaverPull!$B:$B,0),MATCH(Calculations!$B21,HaverPull!$B$1:$XZ$1,0))</f>
        <v>7341</v>
      </c>
      <c r="AK21">
        <f>INDEX(HaverPull!$B:$XZ,MATCH(Calculations!AK$9,HaverPull!$B:$B,0),MATCH(Calculations!$B21,HaverPull!$B$1:$XZ$1,0))</f>
        <v>7437.5</v>
      </c>
      <c r="AL21">
        <f>INDEX(HaverPull!$B:$XZ,MATCH(Calculations!AL$9,HaverPull!$B:$B,0),MATCH(Calculations!$B21,HaverPull!$B$1:$XZ$1,0))</f>
        <v>7546.8</v>
      </c>
      <c r="AM21">
        <f>INDEX(HaverPull!$B:$XZ,MATCH(Calculations!AM$9,HaverPull!$B:$B,0),MATCH(Calculations!$B21,HaverPull!$B$1:$XZ$1,0))</f>
        <v>7618.7</v>
      </c>
      <c r="AN21">
        <f>INDEX(HaverPull!$B:$XZ,MATCH(Calculations!AN$9,HaverPull!$B:$B,0),MATCH(Calculations!$B21,HaverPull!$B$1:$XZ$1,0))</f>
        <v>7731.5</v>
      </c>
      <c r="AO21">
        <f>INDEX(HaverPull!$B:$XZ,MATCH(Calculations!AO$9,HaverPull!$B:$B,0),MATCH(Calculations!$B21,HaverPull!$B$1:$XZ$1,0))</f>
        <v>7819.3</v>
      </c>
      <c r="AP21">
        <f>INDEX(HaverPull!$B:$XZ,MATCH(Calculations!AP$9,HaverPull!$B:$B,0),MATCH(Calculations!$B21,HaverPull!$B$1:$XZ$1,0))</f>
        <v>7934.1</v>
      </c>
      <c r="AQ21">
        <f>INDEX(HaverPull!$B:$XZ,MATCH(Calculations!AQ$9,HaverPull!$B:$B,0),MATCH(Calculations!$B21,HaverPull!$B$1:$XZ$1,0))</f>
        <v>8054.9</v>
      </c>
      <c r="AR21">
        <f>INDEX(HaverPull!$B:$XZ,MATCH(Calculations!AR$9,HaverPull!$B:$B,0),MATCH(Calculations!$B21,HaverPull!$B$1:$XZ$1,0))</f>
        <v>8132.2</v>
      </c>
      <c r="AS21">
        <f>INDEX(HaverPull!$B:$XZ,MATCH(Calculations!AS$9,HaverPull!$B:$B,0),MATCH(Calculations!$B21,HaverPull!$B$1:$XZ$1,0))</f>
        <v>8211.2999999999993</v>
      </c>
      <c r="AT21">
        <f>INDEX(HaverPull!$B:$XZ,MATCH(Calculations!AT$9,HaverPull!$B:$B,0),MATCH(Calculations!$B21,HaverPull!$B$1:$XZ$1,0))</f>
        <v>8284.4</v>
      </c>
      <c r="AU21">
        <f>INDEX(HaverPull!$B:$XZ,MATCH(Calculations!AU$9,HaverPull!$B:$B,0),MATCH(Calculations!$B21,HaverPull!$B$1:$XZ$1,0))</f>
        <v>8319.4</v>
      </c>
      <c r="AV21">
        <f>INDEX(HaverPull!$B:$XZ,MATCH(Calculations!AV$9,HaverPull!$B:$B,0),MATCH(Calculations!$B21,HaverPull!$B$1:$XZ$1,0))</f>
        <v>8340.7999999999993</v>
      </c>
      <c r="AW21">
        <f>INDEX(HaverPull!$B:$XZ,MATCH(Calculations!AW$9,HaverPull!$B:$B,0),MATCH(Calculations!$B21,HaverPull!$B$1:$XZ$1,0))</f>
        <v>8371.2000000000007</v>
      </c>
      <c r="AX21">
        <f>INDEX(HaverPull!$B:$XZ,MATCH(Calculations!AX$9,HaverPull!$B:$B,0),MATCH(Calculations!$B21,HaverPull!$B$1:$XZ$1,0))</f>
        <v>8499.1</v>
      </c>
      <c r="AY21">
        <f>INDEX(HaverPull!$B:$XZ,MATCH(Calculations!AY$9,HaverPull!$B:$B,0),MATCH(Calculations!$B21,HaverPull!$B$1:$XZ$1,0))</f>
        <v>8524.6</v>
      </c>
      <c r="AZ21">
        <f>INDEX(HaverPull!$B:$XZ,MATCH(Calculations!AZ$9,HaverPull!$B:$B,0),MATCH(Calculations!$B21,HaverPull!$B$1:$XZ$1,0))</f>
        <v>8568.1</v>
      </c>
      <c r="BA21">
        <f>INDEX(HaverPull!$B:$XZ,MATCH(Calculations!BA$9,HaverPull!$B:$B,0),MATCH(Calculations!$B21,HaverPull!$B$1:$XZ$1,0))</f>
        <v>8628</v>
      </c>
      <c r="BB21">
        <f>INDEX(HaverPull!$B:$XZ,MATCH(Calculations!BB$9,HaverPull!$B:$B,0),MATCH(Calculations!$B21,HaverPull!$B$1:$XZ$1,0))</f>
        <v>8674.4</v>
      </c>
      <c r="BC21">
        <f>INDEX(HaverPull!$B:$XZ,MATCH(Calculations!BC$9,HaverPull!$B:$B,0),MATCH(Calculations!$B21,HaverPull!$B$1:$XZ$1,0))</f>
        <v>8712.5</v>
      </c>
      <c r="BD21">
        <f>INDEX(HaverPull!$B:$XZ,MATCH(Calculations!BD$9,HaverPull!$B:$B,0),MATCH(Calculations!$B21,HaverPull!$B$1:$XZ$1,0))</f>
        <v>8809.5</v>
      </c>
      <c r="BE21">
        <f>INDEX(HaverPull!$B:$XZ,MATCH(Calculations!BE$9,HaverPull!$B:$B,0),MATCH(Calculations!$B21,HaverPull!$B$1:$XZ$1,0))</f>
        <v>8939.4</v>
      </c>
      <c r="BF21">
        <f>INDEX(HaverPull!$B:$XZ,MATCH(Calculations!BF$9,HaverPull!$B:$B,0),MATCH(Calculations!$B21,HaverPull!$B$1:$XZ$1,0))</f>
        <v>9008.7999999999993</v>
      </c>
      <c r="BG21">
        <f>INDEX(HaverPull!$B:$XZ,MATCH(Calculations!BG$9,HaverPull!$B:$B,0),MATCH(Calculations!$B21,HaverPull!$B$1:$XZ$1,0))</f>
        <v>9096.4</v>
      </c>
      <c r="BH21">
        <f>INDEX(HaverPull!$B:$XZ,MATCH(Calculations!BH$9,HaverPull!$B:$B,0),MATCH(Calculations!$B21,HaverPull!$B$1:$XZ$1,0))</f>
        <v>9155.5</v>
      </c>
      <c r="BI21">
        <f>INDEX(HaverPull!$B:$XZ,MATCH(Calculations!BI$9,HaverPull!$B:$B,0),MATCH(Calculations!$B21,HaverPull!$B$1:$XZ$1,0))</f>
        <v>9243</v>
      </c>
      <c r="BJ21">
        <f>INDEX(HaverPull!$B:$XZ,MATCH(Calculations!BJ$9,HaverPull!$B:$B,0),MATCH(Calculations!$B21,HaverPull!$B$1:$XZ$1,0))</f>
        <v>9337.7999999999993</v>
      </c>
      <c r="BK21">
        <f>INDEX(HaverPull!$B:$XZ,MATCH(Calculations!BK$9,HaverPull!$B:$B,0),MATCH(Calculations!$B21,HaverPull!$B$1:$XZ$1,0))</f>
        <v>9409.2000000000007</v>
      </c>
      <c r="BL21">
        <f>INDEX(HaverPull!$B:$XZ,MATCH(Calculations!BL$9,HaverPull!$B:$B,0),MATCH(Calculations!$B21,HaverPull!$B$1:$XZ$1,0))</f>
        <v>9511.5</v>
      </c>
      <c r="BM21">
        <f>INDEX(HaverPull!$B:$XZ,MATCH(Calculations!BM$9,HaverPull!$B:$B,0),MATCH(Calculations!$B21,HaverPull!$B$1:$XZ$1,0))</f>
        <v>9585.2000000000007</v>
      </c>
      <c r="BN21">
        <f>INDEX(HaverPull!$B:$XZ,MATCH(Calculations!BN$9,HaverPull!$B:$B,0),MATCH(Calculations!$B21,HaverPull!$B$1:$XZ$1,0))</f>
        <v>9621.2999999999993</v>
      </c>
      <c r="BO21">
        <f>INDEX(HaverPull!$B:$XZ,MATCH(Calculations!BO$9,HaverPull!$B:$B,0),MATCH(Calculations!$B21,HaverPull!$B$1:$XZ$1,0))</f>
        <v>9729.2000000000007</v>
      </c>
      <c r="BP21">
        <f>INDEX(HaverPull!$B:$XZ,MATCH(Calculations!BP$9,HaverPull!$B:$B,0),MATCH(Calculations!$B21,HaverPull!$B$1:$XZ$1,0))</f>
        <v>9781</v>
      </c>
      <c r="BQ21">
        <f>INDEX(HaverPull!$B:$XZ,MATCH(Calculations!BQ$9,HaverPull!$B:$B,0),MATCH(Calculations!$B21,HaverPull!$B$1:$XZ$1,0))</f>
        <v>9838.1</v>
      </c>
      <c r="BR21">
        <f>INDEX(HaverPull!$B:$XZ,MATCH(Calculations!BR$9,HaverPull!$B:$B,0),MATCH(Calculations!$B21,HaverPull!$B$1:$XZ$1,0))</f>
        <v>9938.4</v>
      </c>
      <c r="BS21">
        <f>INDEX(HaverPull!$B:$XZ,MATCH(Calculations!BS$9,HaverPull!$B:$B,0),MATCH(Calculations!$B21,HaverPull!$B$1:$XZ$1,0))</f>
        <v>9990.7000000000007</v>
      </c>
      <c r="BT21">
        <f>INDEX(HaverPull!$B:$XZ,MATCH(Calculations!BT$9,HaverPull!$B:$B,0),MATCH(Calculations!$B21,HaverPull!$B$1:$XZ$1,0))</f>
        <v>10024.6</v>
      </c>
      <c r="BU21">
        <f>INDEX(HaverPull!$B:$XZ,MATCH(Calculations!BU$9,HaverPull!$B:$B,0),MATCH(Calculations!$B21,HaverPull!$B$1:$XZ$1,0))</f>
        <v>10069.200000000001</v>
      </c>
      <c r="BV21">
        <f>INDEX(HaverPull!$B:$XZ,MATCH(Calculations!BV$9,HaverPull!$B:$B,0),MATCH(Calculations!$B21,HaverPull!$B$1:$XZ$1,0))</f>
        <v>10081.799999999999</v>
      </c>
      <c r="BW21">
        <f>INDEX(HaverPull!$B:$XZ,MATCH(Calculations!BW$9,HaverPull!$B:$B,0),MATCH(Calculations!$B21,HaverPull!$B$1:$XZ$1,0))</f>
        <v>10061</v>
      </c>
      <c r="BX21">
        <f>INDEX(HaverPull!$B:$XZ,MATCH(Calculations!BX$9,HaverPull!$B:$B,0),MATCH(Calculations!$B21,HaverPull!$B$1:$XZ$1,0))</f>
        <v>10077.9</v>
      </c>
      <c r="BY21">
        <f>INDEX(HaverPull!$B:$XZ,MATCH(Calculations!BY$9,HaverPull!$B:$B,0),MATCH(Calculations!$B21,HaverPull!$B$1:$XZ$1,0))</f>
        <v>10005.1</v>
      </c>
      <c r="BZ21">
        <f>INDEX(HaverPull!$B:$XZ,MATCH(Calculations!BZ$9,HaverPull!$B:$B,0),MATCH(Calculations!$B21,HaverPull!$B$1:$XZ$1,0))</f>
        <v>9884.7000000000007</v>
      </c>
      <c r="CA21">
        <f>INDEX(HaverPull!$B:$XZ,MATCH(Calculations!CA$9,HaverPull!$B:$B,0),MATCH(Calculations!$B21,HaverPull!$B$1:$XZ$1,0))</f>
        <v>9850.7999999999993</v>
      </c>
      <c r="CB21">
        <f>INDEX(HaverPull!$B:$XZ,MATCH(Calculations!CB$9,HaverPull!$B:$B,0),MATCH(Calculations!$B21,HaverPull!$B$1:$XZ$1,0))</f>
        <v>9806.4</v>
      </c>
      <c r="CC21">
        <f>INDEX(HaverPull!$B:$XZ,MATCH(Calculations!CC$9,HaverPull!$B:$B,0),MATCH(Calculations!$B21,HaverPull!$B$1:$XZ$1,0))</f>
        <v>9865.9</v>
      </c>
      <c r="CD21">
        <f>INDEX(HaverPull!$B:$XZ,MATCH(Calculations!CD$9,HaverPull!$B:$B,0),MATCH(Calculations!$B21,HaverPull!$B$1:$XZ$1,0))</f>
        <v>9864.7999999999993</v>
      </c>
      <c r="CE21">
        <f>INDEX(HaverPull!$B:$XZ,MATCH(Calculations!CE$9,HaverPull!$B:$B,0),MATCH(Calculations!$B21,HaverPull!$B$1:$XZ$1,0))</f>
        <v>9917.7000000000007</v>
      </c>
      <c r="CF21">
        <f>INDEX(HaverPull!$B:$XZ,MATCH(Calculations!CF$9,HaverPull!$B:$B,0),MATCH(Calculations!$B21,HaverPull!$B$1:$XZ$1,0))</f>
        <v>9998.4</v>
      </c>
      <c r="CG21">
        <f>INDEX(HaverPull!$B:$XZ,MATCH(Calculations!CG$9,HaverPull!$B:$B,0),MATCH(Calculations!$B21,HaverPull!$B$1:$XZ$1,0))</f>
        <v>10063.1</v>
      </c>
      <c r="CH21">
        <f>INDEX(HaverPull!$B:$XZ,MATCH(Calculations!CH$9,HaverPull!$B:$B,0),MATCH(Calculations!$B21,HaverPull!$B$1:$XZ$1,0))</f>
        <v>10166.1</v>
      </c>
      <c r="CI21">
        <f>INDEX(HaverPull!$B:$XZ,MATCH(Calculations!CI$9,HaverPull!$B:$B,0),MATCH(Calculations!$B21,HaverPull!$B$1:$XZ$1,0))</f>
        <v>10217.1</v>
      </c>
      <c r="CJ21">
        <f>INDEX(HaverPull!$B:$XZ,MATCH(Calculations!CJ$9,HaverPull!$B:$B,0),MATCH(Calculations!$B21,HaverPull!$B$1:$XZ$1,0))</f>
        <v>10237.700000000001</v>
      </c>
      <c r="CK21">
        <f>INDEX(HaverPull!$B:$XZ,MATCH(Calculations!CK$9,HaverPull!$B:$B,0),MATCH(Calculations!$B21,HaverPull!$B$1:$XZ$1,0))</f>
        <v>10282.200000000001</v>
      </c>
      <c r="CL21">
        <f>INDEX(HaverPull!$B:$XZ,MATCH(Calculations!CL$9,HaverPull!$B:$B,0),MATCH(Calculations!$B21,HaverPull!$B$1:$XZ$1,0))</f>
        <v>10316.799999999999</v>
      </c>
      <c r="CM21">
        <f>INDEX(HaverPull!$B:$XZ,MATCH(Calculations!CM$9,HaverPull!$B:$B,0),MATCH(Calculations!$B21,HaverPull!$B$1:$XZ$1,0))</f>
        <v>10387.6</v>
      </c>
      <c r="CN21">
        <f>INDEX(HaverPull!$B:$XZ,MATCH(Calculations!CN$9,HaverPull!$B:$B,0),MATCH(Calculations!$B21,HaverPull!$B$1:$XZ$1,0))</f>
        <v>10420.200000000001</v>
      </c>
      <c r="CO21">
        <f>INDEX(HaverPull!$B:$XZ,MATCH(Calculations!CO$9,HaverPull!$B:$B,0),MATCH(Calculations!$B21,HaverPull!$B$1:$XZ$1,0))</f>
        <v>10470.4</v>
      </c>
      <c r="CP21">
        <f>INDEX(HaverPull!$B:$XZ,MATCH(Calculations!CP$9,HaverPull!$B:$B,0),MATCH(Calculations!$B21,HaverPull!$B$1:$XZ$1,0))</f>
        <v>10520.6</v>
      </c>
      <c r="CQ21">
        <f>INDEX(HaverPull!$B:$XZ,MATCH(Calculations!CQ$9,HaverPull!$B:$B,0),MATCH(Calculations!$B21,HaverPull!$B$1:$XZ$1,0))</f>
        <v>10613.7</v>
      </c>
      <c r="CR21">
        <f>INDEX(HaverPull!$B:$XZ,MATCH(Calculations!CR$9,HaverPull!$B:$B,0),MATCH(Calculations!$B21,HaverPull!$B$1:$XZ$1,0))</f>
        <v>10660.4</v>
      </c>
      <c r="CS21">
        <f>INDEX(HaverPull!$B:$XZ,MATCH(Calculations!CS$9,HaverPull!$B:$B,0),MATCH(Calculations!$B21,HaverPull!$B$1:$XZ$1,0))</f>
        <v>10713.3</v>
      </c>
      <c r="CT21">
        <f>INDEX(HaverPull!$B:$XZ,MATCH(Calculations!CT$9,HaverPull!$B:$B,0),MATCH(Calculations!$B21,HaverPull!$B$1:$XZ$1,0))</f>
        <v>10811.4</v>
      </c>
      <c r="CU21">
        <f>INDEX(HaverPull!$B:$XZ,MATCH(Calculations!CU$9,HaverPull!$B:$B,0),MATCH(Calculations!$B21,HaverPull!$B$1:$XZ$1,0))</f>
        <v>10844.3</v>
      </c>
      <c r="CV21">
        <f>INDEX(HaverPull!$B:$XZ,MATCH(Calculations!CV$9,HaverPull!$B:$B,0),MATCH(Calculations!$B21,HaverPull!$B$1:$XZ$1,0))</f>
        <v>10910.4</v>
      </c>
      <c r="CW21" t="e">
        <f>INDEX(HaverPull!$B:$XZ,MATCH(Calculations!CW$9,HaverPull!$B:$B,0),MATCH(Calculations!$B21,HaverPull!$B$1:$XZ$1,0))</f>
        <v>#N/A</v>
      </c>
      <c r="CX21" t="e">
        <f>INDEX(HaverPull!$B:$XZ,MATCH(Calculations!CX$9,HaverPull!$B:$B,0),MATCH(Calculations!$B21,HaverPull!$B$1:$XZ$1,0))</f>
        <v>#N/A</v>
      </c>
      <c r="CY21" t="e">
        <f>INDEX(HaverPull!$B:$XZ,MATCH(Calculations!CY$9,HaverPull!$B:$B,0),MATCH(Calculations!$B21,HaverPull!$B$1:$XZ$1,0))</f>
        <v>#N/A</v>
      </c>
      <c r="CZ21" t="e">
        <f>INDEX(HaverPull!$B:$XZ,MATCH(Calculations!CZ$9,HaverPull!$B:$B,0),MATCH(Calculations!$B21,HaverPull!$B$1:$XZ$1,0))</f>
        <v>#N/A</v>
      </c>
      <c r="DA21" t="e">
        <f>INDEX(HaverPull!$B:$XZ,MATCH(Calculations!DA$9,HaverPull!$B:$B,0),MATCH(Calculations!$B21,HaverPull!$B$1:$XZ$1,0))</f>
        <v>#N/A</v>
      </c>
      <c r="DB21" t="e">
        <f>INDEX(HaverPull!$B:$XZ,MATCH(Calculations!DB$9,HaverPull!$B:$B,0),MATCH(Calculations!$B21,HaverPull!$B$1:$XZ$1,0))</f>
        <v>#N/A</v>
      </c>
      <c r="DC21" t="e">
        <f>INDEX(HaverPull!$B:$XZ,MATCH(Calculations!DC$9,HaverPull!$B:$B,0),MATCH(Calculations!$B21,HaverPull!$B$1:$XZ$1,0))</f>
        <v>#N/A</v>
      </c>
      <c r="DD21" t="e">
        <f>INDEX(HaverPull!$B:$XZ,MATCH(Calculations!DD$9,HaverPull!$B:$B,0),MATCH(Calculations!$B21,HaverPull!$B$1:$XZ$1,0))</f>
        <v>#N/A</v>
      </c>
      <c r="DE21" t="e">
        <f>INDEX(HaverPull!$B:$XZ,MATCH(Calculations!DE$9,HaverPull!$B:$B,0),MATCH(Calculations!$B21,HaverPull!$B$1:$XZ$1,0))</f>
        <v>#N/A</v>
      </c>
      <c r="DF21" t="e">
        <f>INDEX(HaverPull!$B:$XZ,MATCH(Calculations!DF$9,HaverPull!$B:$B,0),MATCH(Calculations!$B21,HaverPull!$B$1:$XZ$1,0))</f>
        <v>#N/A</v>
      </c>
      <c r="DG21" t="e">
        <f>INDEX(HaverPull!$B:$XZ,MATCH(Calculations!DG$9,HaverPull!$B:$B,0),MATCH(Calculations!$B21,HaverPull!$B$1:$XZ$1,0))</f>
        <v>#N/A</v>
      </c>
      <c r="DH21" t="e">
        <f>INDEX(HaverPull!$B:$XZ,MATCH(Calculations!DH$9,HaverPull!$B:$B,0),MATCH(Calculations!$B21,HaverPull!$B$1:$XZ$1,0))</f>
        <v>#N/A</v>
      </c>
      <c r="DI21" t="e">
        <f>INDEX(HaverPull!$B:$XZ,MATCH(Calculations!DI$9,HaverPull!$B:$B,0),MATCH(Calculations!$B21,HaverPull!$B$1:$XZ$1,0))</f>
        <v>#N/A</v>
      </c>
      <c r="DJ21" t="e">
        <f>INDEX(HaverPull!$B:$XZ,MATCH(Calculations!DJ$9,HaverPull!$B:$B,0),MATCH(Calculations!$B21,HaverPull!$B$1:$XZ$1,0))</f>
        <v>#N/A</v>
      </c>
    </row>
    <row r="22" spans="1:114" x14ac:dyDescent="0.25">
      <c r="A22" s="8" t="s">
        <v>206</v>
      </c>
      <c r="B22" s="9" t="s">
        <v>10</v>
      </c>
      <c r="C22">
        <f>INDEX(HaverPull!$B:$XZ,MATCH(Calculations!C$9,HaverPull!$B:$B,0),MATCH(Calculations!$B22,HaverPull!$B$1:$XZ$1,0))</f>
        <v>3754.5</v>
      </c>
      <c r="D22">
        <f>INDEX(HaverPull!$B:$XZ,MATCH(Calculations!D$9,HaverPull!$B:$B,0),MATCH(Calculations!$B22,HaverPull!$B$1:$XZ$1,0))</f>
        <v>3800.2</v>
      </c>
      <c r="E22">
        <f>INDEX(HaverPull!$B:$XZ,MATCH(Calculations!E$9,HaverPull!$B:$B,0),MATCH(Calculations!$B22,HaverPull!$B$1:$XZ$1,0))</f>
        <v>3863.4</v>
      </c>
      <c r="F22">
        <f>INDEX(HaverPull!$B:$XZ,MATCH(Calculations!F$9,HaverPull!$B:$B,0),MATCH(Calculations!$B22,HaverPull!$B$1:$XZ$1,0))</f>
        <v>3884.4</v>
      </c>
      <c r="G22">
        <f>INDEX(HaverPull!$B:$XZ,MATCH(Calculations!G$9,HaverPull!$B:$B,0),MATCH(Calculations!$B22,HaverPull!$B$1:$XZ$1,0))</f>
        <v>3890.2</v>
      </c>
      <c r="H22">
        <f>INDEX(HaverPull!$B:$XZ,MATCH(Calculations!H$9,HaverPull!$B:$B,0),MATCH(Calculations!$B22,HaverPull!$B$1:$XZ$1,0))</f>
        <v>3943.7</v>
      </c>
      <c r="I22">
        <f>INDEX(HaverPull!$B:$XZ,MATCH(Calculations!I$9,HaverPull!$B:$B,0),MATCH(Calculations!$B22,HaverPull!$B$1:$XZ$1,0))</f>
        <v>3989.6</v>
      </c>
      <c r="J22">
        <f>INDEX(HaverPull!$B:$XZ,MATCH(Calculations!J$9,HaverPull!$B:$B,0),MATCH(Calculations!$B22,HaverPull!$B$1:$XZ$1,0))</f>
        <v>4017.1</v>
      </c>
      <c r="K22">
        <f>INDEX(HaverPull!$B:$XZ,MATCH(Calculations!K$9,HaverPull!$B:$B,0),MATCH(Calculations!$B22,HaverPull!$B$1:$XZ$1,0))</f>
        <v>4117.7</v>
      </c>
      <c r="L22">
        <f>INDEX(HaverPull!$B:$XZ,MATCH(Calculations!L$9,HaverPull!$B:$B,0),MATCH(Calculations!$B22,HaverPull!$B$1:$XZ$1,0))</f>
        <v>4173.3999999999996</v>
      </c>
      <c r="M22">
        <f>INDEX(HaverPull!$B:$XZ,MATCH(Calculations!M$9,HaverPull!$B:$B,0),MATCH(Calculations!$B22,HaverPull!$B$1:$XZ$1,0))</f>
        <v>4245.3999999999996</v>
      </c>
      <c r="N22">
        <f>INDEX(HaverPull!$B:$XZ,MATCH(Calculations!N$9,HaverPull!$B:$B,0),MATCH(Calculations!$B22,HaverPull!$B$1:$XZ$1,0))</f>
        <v>4326.2</v>
      </c>
      <c r="O22">
        <f>INDEX(HaverPull!$B:$XZ,MATCH(Calculations!O$9,HaverPull!$B:$B,0),MATCH(Calculations!$B22,HaverPull!$B$1:$XZ$1,0))</f>
        <v>4368.5</v>
      </c>
      <c r="P22">
        <f>INDEX(HaverPull!$B:$XZ,MATCH(Calculations!P$9,HaverPull!$B:$B,0),MATCH(Calculations!$B22,HaverPull!$B$1:$XZ$1,0))</f>
        <v>4437.5</v>
      </c>
      <c r="Q22">
        <f>INDEX(HaverPull!$B:$XZ,MATCH(Calculations!Q$9,HaverPull!$B:$B,0),MATCH(Calculations!$B22,HaverPull!$B$1:$XZ$1,0))</f>
        <v>4506</v>
      </c>
      <c r="R22">
        <f>INDEX(HaverPull!$B:$XZ,MATCH(Calculations!R$9,HaverPull!$B:$B,0),MATCH(Calculations!$B22,HaverPull!$B$1:$XZ$1,0))</f>
        <v>4572</v>
      </c>
      <c r="S22">
        <f>INDEX(HaverPull!$B:$XZ,MATCH(Calculations!S$9,HaverPull!$B:$B,0),MATCH(Calculations!$B22,HaverPull!$B$1:$XZ$1,0))</f>
        <v>4640.8999999999996</v>
      </c>
      <c r="T22">
        <f>INDEX(HaverPull!$B:$XZ,MATCH(Calculations!T$9,HaverPull!$B:$B,0),MATCH(Calculations!$B22,HaverPull!$B$1:$XZ$1,0))</f>
        <v>4702.8999999999996</v>
      </c>
      <c r="U22">
        <f>INDEX(HaverPull!$B:$XZ,MATCH(Calculations!U$9,HaverPull!$B:$B,0),MATCH(Calculations!$B22,HaverPull!$B$1:$XZ$1,0))</f>
        <v>4773.1000000000004</v>
      </c>
      <c r="V22">
        <f>INDEX(HaverPull!$B:$XZ,MATCH(Calculations!V$9,HaverPull!$B:$B,0),MATCH(Calculations!$B22,HaverPull!$B$1:$XZ$1,0))</f>
        <v>4847.2</v>
      </c>
      <c r="W22">
        <f>INDEX(HaverPull!$B:$XZ,MATCH(Calculations!W$9,HaverPull!$B:$B,0),MATCH(Calculations!$B22,HaverPull!$B$1:$XZ$1,0))</f>
        <v>4883.3</v>
      </c>
      <c r="X22">
        <f>INDEX(HaverPull!$B:$XZ,MATCH(Calculations!X$9,HaverPull!$B:$B,0),MATCH(Calculations!$B22,HaverPull!$B$1:$XZ$1,0))</f>
        <v>4955</v>
      </c>
      <c r="Y22">
        <f>INDEX(HaverPull!$B:$XZ,MATCH(Calculations!Y$9,HaverPull!$B:$B,0),MATCH(Calculations!$B22,HaverPull!$B$1:$XZ$1,0))</f>
        <v>5020.5</v>
      </c>
      <c r="Z22">
        <f>INDEX(HaverPull!$B:$XZ,MATCH(Calculations!Z$9,HaverPull!$B:$B,0),MATCH(Calculations!$B22,HaverPull!$B$1:$XZ$1,0))</f>
        <v>5077.8999999999996</v>
      </c>
      <c r="AA22">
        <f>INDEX(HaverPull!$B:$XZ,MATCH(Calculations!AA$9,HaverPull!$B:$B,0),MATCH(Calculations!$B22,HaverPull!$B$1:$XZ$1,0))</f>
        <v>5153.8</v>
      </c>
      <c r="AB22">
        <f>INDEX(HaverPull!$B:$XZ,MATCH(Calculations!AB$9,HaverPull!$B:$B,0),MATCH(Calculations!$B22,HaverPull!$B$1:$XZ$1,0))</f>
        <v>5244.1</v>
      </c>
      <c r="AC22">
        <f>INDEX(HaverPull!$B:$XZ,MATCH(Calculations!AC$9,HaverPull!$B:$B,0),MATCH(Calculations!$B22,HaverPull!$B$1:$XZ$1,0))</f>
        <v>5298.3</v>
      </c>
      <c r="AD22">
        <f>INDEX(HaverPull!$B:$XZ,MATCH(Calculations!AD$9,HaverPull!$B:$B,0),MATCH(Calculations!$B22,HaverPull!$B$1:$XZ$1,0))</f>
        <v>5376.1</v>
      </c>
      <c r="AE22">
        <f>INDEX(HaverPull!$B:$XZ,MATCH(Calculations!AE$9,HaverPull!$B:$B,0),MATCH(Calculations!$B22,HaverPull!$B$1:$XZ$1,0))</f>
        <v>5456.7</v>
      </c>
      <c r="AF22">
        <f>INDEX(HaverPull!$B:$XZ,MATCH(Calculations!AF$9,HaverPull!$B:$B,0),MATCH(Calculations!$B22,HaverPull!$B$1:$XZ$1,0))</f>
        <v>5495.1</v>
      </c>
      <c r="AG22">
        <f>INDEX(HaverPull!$B:$XZ,MATCH(Calculations!AG$9,HaverPull!$B:$B,0),MATCH(Calculations!$B22,HaverPull!$B$1:$XZ$1,0))</f>
        <v>5603.5</v>
      </c>
      <c r="AH22">
        <f>INDEX(HaverPull!$B:$XZ,MATCH(Calculations!AH$9,HaverPull!$B:$B,0),MATCH(Calculations!$B22,HaverPull!$B$1:$XZ$1,0))</f>
        <v>5687.6</v>
      </c>
      <c r="AI22">
        <f>INDEX(HaverPull!$B:$XZ,MATCH(Calculations!AI$9,HaverPull!$B:$B,0),MATCH(Calculations!$B22,HaverPull!$B$1:$XZ$1,0))</f>
        <v>5745.9</v>
      </c>
      <c r="AJ22">
        <f>INDEX(HaverPull!$B:$XZ,MATCH(Calculations!AJ$9,HaverPull!$B:$B,0),MATCH(Calculations!$B22,HaverPull!$B$1:$XZ$1,0))</f>
        <v>5857.8</v>
      </c>
      <c r="AK22">
        <f>INDEX(HaverPull!$B:$XZ,MATCH(Calculations!AK$9,HaverPull!$B:$B,0),MATCH(Calculations!$B22,HaverPull!$B$1:$XZ$1,0))</f>
        <v>5952.8</v>
      </c>
      <c r="AL22">
        <f>INDEX(HaverPull!$B:$XZ,MATCH(Calculations!AL$9,HaverPull!$B:$B,0),MATCH(Calculations!$B22,HaverPull!$B$1:$XZ$1,0))</f>
        <v>6055.5</v>
      </c>
      <c r="AM22">
        <f>INDEX(HaverPull!$B:$XZ,MATCH(Calculations!AM$9,HaverPull!$B:$B,0),MATCH(Calculations!$B22,HaverPull!$B$1:$XZ$1,0))</f>
        <v>6129</v>
      </c>
      <c r="AN22">
        <f>INDEX(HaverPull!$B:$XZ,MATCH(Calculations!AN$9,HaverPull!$B:$B,0),MATCH(Calculations!$B22,HaverPull!$B$1:$XZ$1,0))</f>
        <v>6253</v>
      </c>
      <c r="AO22">
        <f>INDEX(HaverPull!$B:$XZ,MATCH(Calculations!AO$9,HaverPull!$B:$B,0),MATCH(Calculations!$B22,HaverPull!$B$1:$XZ$1,0))</f>
        <v>6357.2</v>
      </c>
      <c r="AP22">
        <f>INDEX(HaverPull!$B:$XZ,MATCH(Calculations!AP$9,HaverPull!$B:$B,0),MATCH(Calculations!$B22,HaverPull!$B$1:$XZ$1,0))</f>
        <v>6488.9</v>
      </c>
      <c r="AQ22">
        <f>INDEX(HaverPull!$B:$XZ,MATCH(Calculations!AQ$9,HaverPull!$B:$B,0),MATCH(Calculations!$B22,HaverPull!$B$1:$XZ$1,0))</f>
        <v>6642.7</v>
      </c>
      <c r="AR22">
        <f>INDEX(HaverPull!$B:$XZ,MATCH(Calculations!AR$9,HaverPull!$B:$B,0),MATCH(Calculations!$B22,HaverPull!$B$1:$XZ$1,0))</f>
        <v>6737.3</v>
      </c>
      <c r="AS22">
        <f>INDEX(HaverPull!$B:$XZ,MATCH(Calculations!AS$9,HaverPull!$B:$B,0),MATCH(Calculations!$B22,HaverPull!$B$1:$XZ$1,0))</f>
        <v>6845.1</v>
      </c>
      <c r="AT22">
        <f>INDEX(HaverPull!$B:$XZ,MATCH(Calculations!AT$9,HaverPull!$B:$B,0),MATCH(Calculations!$B22,HaverPull!$B$1:$XZ$1,0))</f>
        <v>6944.4</v>
      </c>
      <c r="AU22">
        <f>INDEX(HaverPull!$B:$XZ,MATCH(Calculations!AU$9,HaverPull!$B:$B,0),MATCH(Calculations!$B22,HaverPull!$B$1:$XZ$1,0))</f>
        <v>7020.4</v>
      </c>
      <c r="AV22">
        <f>INDEX(HaverPull!$B:$XZ,MATCH(Calculations!AV$9,HaverPull!$B:$B,0),MATCH(Calculations!$B22,HaverPull!$B$1:$XZ$1,0))</f>
        <v>7072.1</v>
      </c>
      <c r="AW22">
        <f>INDEX(HaverPull!$B:$XZ,MATCH(Calculations!AW$9,HaverPull!$B:$B,0),MATCH(Calculations!$B22,HaverPull!$B$1:$XZ$1,0))</f>
        <v>7103.4</v>
      </c>
      <c r="AX22">
        <f>INDEX(HaverPull!$B:$XZ,MATCH(Calculations!AX$9,HaverPull!$B:$B,0),MATCH(Calculations!$B22,HaverPull!$B$1:$XZ$1,0))</f>
        <v>7216.6</v>
      </c>
      <c r="AY22">
        <f>INDEX(HaverPull!$B:$XZ,MATCH(Calculations!AY$9,HaverPull!$B:$B,0),MATCH(Calculations!$B22,HaverPull!$B$1:$XZ$1,0))</f>
        <v>7251.4</v>
      </c>
      <c r="AZ22">
        <f>INDEX(HaverPull!$B:$XZ,MATCH(Calculations!AZ$9,HaverPull!$B:$B,0),MATCH(Calculations!$B22,HaverPull!$B$1:$XZ$1,0))</f>
        <v>7344.5</v>
      </c>
      <c r="BA22">
        <f>INDEX(HaverPull!$B:$XZ,MATCH(Calculations!BA$9,HaverPull!$B:$B,0),MATCH(Calculations!$B22,HaverPull!$B$1:$XZ$1,0))</f>
        <v>7433.1</v>
      </c>
      <c r="BB22">
        <f>INDEX(HaverPull!$B:$XZ,MATCH(Calculations!BB$9,HaverPull!$B:$B,0),MATCH(Calculations!$B22,HaverPull!$B$1:$XZ$1,0))</f>
        <v>7507.2</v>
      </c>
      <c r="BC22">
        <f>INDEX(HaverPull!$B:$XZ,MATCH(Calculations!BC$9,HaverPull!$B:$B,0),MATCH(Calculations!$B22,HaverPull!$B$1:$XZ$1,0))</f>
        <v>7593.5</v>
      </c>
      <c r="BD22">
        <f>INDEX(HaverPull!$B:$XZ,MATCH(Calculations!BD$9,HaverPull!$B:$B,0),MATCH(Calculations!$B22,HaverPull!$B$1:$XZ$1,0))</f>
        <v>7684.6</v>
      </c>
      <c r="BE22">
        <f>INDEX(HaverPull!$B:$XZ,MATCH(Calculations!BE$9,HaverPull!$B:$B,0),MATCH(Calculations!$B22,HaverPull!$B$1:$XZ$1,0))</f>
        <v>7845.5</v>
      </c>
      <c r="BF22">
        <f>INDEX(HaverPull!$B:$XZ,MATCH(Calculations!BF$9,HaverPull!$B:$B,0),MATCH(Calculations!$B22,HaverPull!$B$1:$XZ$1,0))</f>
        <v>7938.5</v>
      </c>
      <c r="BG22">
        <f>INDEX(HaverPull!$B:$XZ,MATCH(Calculations!BG$9,HaverPull!$B:$B,0),MATCH(Calculations!$B22,HaverPull!$B$1:$XZ$1,0))</f>
        <v>8076.8</v>
      </c>
      <c r="BH22">
        <f>INDEX(HaverPull!$B:$XZ,MATCH(Calculations!BH$9,HaverPull!$B:$B,0),MATCH(Calculations!$B22,HaverPull!$B$1:$XZ$1,0))</f>
        <v>8186.3</v>
      </c>
      <c r="BI22">
        <f>INDEX(HaverPull!$B:$XZ,MATCH(Calculations!BI$9,HaverPull!$B:$B,0),MATCH(Calculations!$B22,HaverPull!$B$1:$XZ$1,0))</f>
        <v>8312.7000000000007</v>
      </c>
      <c r="BJ22">
        <f>INDEX(HaverPull!$B:$XZ,MATCH(Calculations!BJ$9,HaverPull!$B:$B,0),MATCH(Calculations!$B22,HaverPull!$B$1:$XZ$1,0))</f>
        <v>8464.2999999999993</v>
      </c>
      <c r="BK22">
        <f>INDEX(HaverPull!$B:$XZ,MATCH(Calculations!BK$9,HaverPull!$B:$B,0),MATCH(Calculations!$B22,HaverPull!$B$1:$XZ$1,0))</f>
        <v>8573.1</v>
      </c>
      <c r="BL22">
        <f>INDEX(HaverPull!$B:$XZ,MATCH(Calculations!BL$9,HaverPull!$B:$B,0),MATCH(Calculations!$B22,HaverPull!$B$1:$XZ$1,0))</f>
        <v>8723.9</v>
      </c>
      <c r="BM22">
        <f>INDEX(HaverPull!$B:$XZ,MATCH(Calculations!BM$9,HaverPull!$B:$B,0),MATCH(Calculations!$B22,HaverPull!$B$1:$XZ$1,0))</f>
        <v>8888.1</v>
      </c>
      <c r="BN22">
        <f>INDEX(HaverPull!$B:$XZ,MATCH(Calculations!BN$9,HaverPull!$B:$B,0),MATCH(Calculations!$B22,HaverPull!$B$1:$XZ$1,0))</f>
        <v>8991.2999999999993</v>
      </c>
      <c r="BO22">
        <f>INDEX(HaverPull!$B:$XZ,MATCH(Calculations!BO$9,HaverPull!$B:$B,0),MATCH(Calculations!$B22,HaverPull!$B$1:$XZ$1,0))</f>
        <v>9134.2999999999993</v>
      </c>
      <c r="BP22">
        <f>INDEX(HaverPull!$B:$XZ,MATCH(Calculations!BP$9,HaverPull!$B:$B,0),MATCH(Calculations!$B22,HaverPull!$B$1:$XZ$1,0))</f>
        <v>9253.7000000000007</v>
      </c>
      <c r="BQ22">
        <f>INDEX(HaverPull!$B:$XZ,MATCH(Calculations!BQ$9,HaverPull!$B:$B,0),MATCH(Calculations!$B22,HaverPull!$B$1:$XZ$1,0))</f>
        <v>9374.2999999999993</v>
      </c>
      <c r="BR22">
        <f>INDEX(HaverPull!$B:$XZ,MATCH(Calculations!BR$9,HaverPull!$B:$B,0),MATCH(Calculations!$B22,HaverPull!$B$1:$XZ$1,0))</f>
        <v>9453.6</v>
      </c>
      <c r="BS22">
        <f>INDEX(HaverPull!$B:$XZ,MATCH(Calculations!BS$9,HaverPull!$B:$B,0),MATCH(Calculations!$B22,HaverPull!$B$1:$XZ$1,0))</f>
        <v>9591.9</v>
      </c>
      <c r="BT22">
        <f>INDEX(HaverPull!$B:$XZ,MATCH(Calculations!BT$9,HaverPull!$B:$B,0),MATCH(Calculations!$B22,HaverPull!$B$1:$XZ$1,0))</f>
        <v>9700.9</v>
      </c>
      <c r="BU22">
        <f>INDEX(HaverPull!$B:$XZ,MATCH(Calculations!BU$9,HaverPull!$B:$B,0),MATCH(Calculations!$B22,HaverPull!$B$1:$XZ$1,0))</f>
        <v>9799.2000000000007</v>
      </c>
      <c r="BV22">
        <f>INDEX(HaverPull!$B:$XZ,MATCH(Calculations!BV$9,HaverPull!$B:$B,0),MATCH(Calculations!$B22,HaverPull!$B$1:$XZ$1,0))</f>
        <v>9910</v>
      </c>
      <c r="BW22">
        <f>INDEX(HaverPull!$B:$XZ,MATCH(Calculations!BW$9,HaverPull!$B:$B,0),MATCH(Calculations!$B22,HaverPull!$B$1:$XZ$1,0))</f>
        <v>9974.4</v>
      </c>
      <c r="BX22">
        <f>INDEX(HaverPull!$B:$XZ,MATCH(Calculations!BX$9,HaverPull!$B:$B,0),MATCH(Calculations!$B22,HaverPull!$B$1:$XZ$1,0))</f>
        <v>10095.799999999999</v>
      </c>
      <c r="BY22">
        <f>INDEX(HaverPull!$B:$XZ,MATCH(Calculations!BY$9,HaverPull!$B:$B,0),MATCH(Calculations!$B22,HaverPull!$B$1:$XZ$1,0))</f>
        <v>10124.9</v>
      </c>
      <c r="BZ22">
        <f>INDEX(HaverPull!$B:$XZ,MATCH(Calculations!BZ$9,HaverPull!$B:$B,0),MATCH(Calculations!$B22,HaverPull!$B$1:$XZ$1,0))</f>
        <v>9859.6</v>
      </c>
      <c r="CA22">
        <f>INDEX(HaverPull!$B:$XZ,MATCH(Calculations!CA$9,HaverPull!$B:$B,0),MATCH(Calculations!$B22,HaverPull!$B$1:$XZ$1,0))</f>
        <v>9770.2000000000007</v>
      </c>
      <c r="CB22">
        <f>INDEX(HaverPull!$B:$XZ,MATCH(Calculations!CB$9,HaverPull!$B:$B,0),MATCH(Calculations!$B22,HaverPull!$B$1:$XZ$1,0))</f>
        <v>9769.7999999999993</v>
      </c>
      <c r="CC22">
        <f>INDEX(HaverPull!$B:$XZ,MATCH(Calculations!CC$9,HaverPull!$B:$B,0),MATCH(Calculations!$B22,HaverPull!$B$1:$XZ$1,0))</f>
        <v>9890.7999999999993</v>
      </c>
      <c r="CD22">
        <f>INDEX(HaverPull!$B:$XZ,MATCH(Calculations!CD$9,HaverPull!$B:$B,0),MATCH(Calculations!$B22,HaverPull!$B$1:$XZ$1,0))</f>
        <v>9957.1</v>
      </c>
      <c r="CE22">
        <f>INDEX(HaverPull!$B:$XZ,MATCH(Calculations!CE$9,HaverPull!$B:$B,0),MATCH(Calculations!$B22,HaverPull!$B$1:$XZ$1,0))</f>
        <v>10044.5</v>
      </c>
      <c r="CF22">
        <f>INDEX(HaverPull!$B:$XZ,MATCH(Calculations!CF$9,HaverPull!$B:$B,0),MATCH(Calculations!$B22,HaverPull!$B$1:$XZ$1,0))</f>
        <v>10137.700000000001</v>
      </c>
      <c r="CG22">
        <f>INDEX(HaverPull!$B:$XZ,MATCH(Calculations!CG$9,HaverPull!$B:$B,0),MATCH(Calculations!$B22,HaverPull!$B$1:$XZ$1,0))</f>
        <v>10233.4</v>
      </c>
      <c r="CH22">
        <f>INDEX(HaverPull!$B:$XZ,MATCH(Calculations!CH$9,HaverPull!$B:$B,0),MATCH(Calculations!$B22,HaverPull!$B$1:$XZ$1,0))</f>
        <v>10393.200000000001</v>
      </c>
      <c r="CI22">
        <f>INDEX(HaverPull!$B:$XZ,MATCH(Calculations!CI$9,HaverPull!$B:$B,0),MATCH(Calculations!$B22,HaverPull!$B$1:$XZ$1,0))</f>
        <v>10523.5</v>
      </c>
      <c r="CJ22">
        <f>INDEX(HaverPull!$B:$XZ,MATCH(Calculations!CJ$9,HaverPull!$B:$B,0),MATCH(Calculations!$B22,HaverPull!$B$1:$XZ$1,0))</f>
        <v>10651.4</v>
      </c>
      <c r="CK22">
        <f>INDEX(HaverPull!$B:$XZ,MATCH(Calculations!CK$9,HaverPull!$B:$B,0),MATCH(Calculations!$B22,HaverPull!$B$1:$XZ$1,0))</f>
        <v>10754.5</v>
      </c>
      <c r="CL22">
        <f>INDEX(HaverPull!$B:$XZ,MATCH(Calculations!CL$9,HaverPull!$B:$B,0),MATCH(Calculations!$B22,HaverPull!$B$1:$XZ$1,0))</f>
        <v>10827.9</v>
      </c>
      <c r="CM22">
        <f>INDEX(HaverPull!$B:$XZ,MATCH(Calculations!CM$9,HaverPull!$B:$B,0),MATCH(Calculations!$B22,HaverPull!$B$1:$XZ$1,0))</f>
        <v>10959.7</v>
      </c>
      <c r="CN22">
        <f>INDEX(HaverPull!$B:$XZ,MATCH(Calculations!CN$9,HaverPull!$B:$B,0),MATCH(Calculations!$B22,HaverPull!$B$1:$XZ$1,0))</f>
        <v>11030.6</v>
      </c>
      <c r="CO22">
        <f>INDEX(HaverPull!$B:$XZ,MATCH(Calculations!CO$9,HaverPull!$B:$B,0),MATCH(Calculations!$B22,HaverPull!$B$1:$XZ$1,0))</f>
        <v>11119.8</v>
      </c>
      <c r="CP22">
        <f>INDEX(HaverPull!$B:$XZ,MATCH(Calculations!CP$9,HaverPull!$B:$B,0),MATCH(Calculations!$B22,HaverPull!$B$1:$XZ$1,0))</f>
        <v>11222.6</v>
      </c>
      <c r="CQ22">
        <f>INDEX(HaverPull!$B:$XZ,MATCH(Calculations!CQ$9,HaverPull!$B:$B,0),MATCH(Calculations!$B22,HaverPull!$B$1:$XZ$1,0))</f>
        <v>11351.1</v>
      </c>
      <c r="CR22">
        <f>INDEX(HaverPull!$B:$XZ,MATCH(Calculations!CR$9,HaverPull!$B:$B,0),MATCH(Calculations!$B22,HaverPull!$B$1:$XZ$1,0))</f>
        <v>11414.3</v>
      </c>
      <c r="CS22">
        <f>INDEX(HaverPull!$B:$XZ,MATCH(Calculations!CS$9,HaverPull!$B:$B,0),MATCH(Calculations!$B22,HaverPull!$B$1:$XZ$1,0))</f>
        <v>11518.7</v>
      </c>
      <c r="CT22">
        <f>INDEX(HaverPull!$B:$XZ,MATCH(Calculations!CT$9,HaverPull!$B:$B,0),MATCH(Calculations!$B22,HaverPull!$B$1:$XZ$1,0))</f>
        <v>11653.3</v>
      </c>
      <c r="CU22">
        <f>INDEX(HaverPull!$B:$XZ,MATCH(Calculations!CU$9,HaverPull!$B:$B,0),MATCH(Calculations!$B22,HaverPull!$B$1:$XZ$1,0))</f>
        <v>11728.5</v>
      </c>
      <c r="CV22">
        <f>INDEX(HaverPull!$B:$XZ,MATCH(Calculations!CV$9,HaverPull!$B:$B,0),MATCH(Calculations!$B22,HaverPull!$B$1:$XZ$1,0))</f>
        <v>11867.8</v>
      </c>
      <c r="CW22" t="e">
        <f>INDEX(HaverPull!$B:$XZ,MATCH(Calculations!CW$9,HaverPull!$B:$B,0),MATCH(Calculations!$B22,HaverPull!$B$1:$XZ$1,0))</f>
        <v>#N/A</v>
      </c>
      <c r="CX22" t="e">
        <f>INDEX(HaverPull!$B:$XZ,MATCH(Calculations!CX$9,HaverPull!$B:$B,0),MATCH(Calculations!$B22,HaverPull!$B$1:$XZ$1,0))</f>
        <v>#N/A</v>
      </c>
      <c r="CY22" t="e">
        <f>INDEX(HaverPull!$B:$XZ,MATCH(Calculations!CY$9,HaverPull!$B:$B,0),MATCH(Calculations!$B22,HaverPull!$B$1:$XZ$1,0))</f>
        <v>#N/A</v>
      </c>
      <c r="CZ22" t="e">
        <f>INDEX(HaverPull!$B:$XZ,MATCH(Calculations!CZ$9,HaverPull!$B:$B,0),MATCH(Calculations!$B22,HaverPull!$B$1:$XZ$1,0))</f>
        <v>#N/A</v>
      </c>
      <c r="DA22" t="e">
        <f>INDEX(HaverPull!$B:$XZ,MATCH(Calculations!DA$9,HaverPull!$B:$B,0),MATCH(Calculations!$B22,HaverPull!$B$1:$XZ$1,0))</f>
        <v>#N/A</v>
      </c>
      <c r="DB22" t="e">
        <f>INDEX(HaverPull!$B:$XZ,MATCH(Calculations!DB$9,HaverPull!$B:$B,0),MATCH(Calculations!$B22,HaverPull!$B$1:$XZ$1,0))</f>
        <v>#N/A</v>
      </c>
      <c r="DC22" t="e">
        <f>INDEX(HaverPull!$B:$XZ,MATCH(Calculations!DC$9,HaverPull!$B:$B,0),MATCH(Calculations!$B22,HaverPull!$B$1:$XZ$1,0))</f>
        <v>#N/A</v>
      </c>
      <c r="DD22" t="e">
        <f>INDEX(HaverPull!$B:$XZ,MATCH(Calculations!DD$9,HaverPull!$B:$B,0),MATCH(Calculations!$B22,HaverPull!$B$1:$XZ$1,0))</f>
        <v>#N/A</v>
      </c>
      <c r="DE22" t="e">
        <f>INDEX(HaverPull!$B:$XZ,MATCH(Calculations!DE$9,HaverPull!$B:$B,0),MATCH(Calculations!$B22,HaverPull!$B$1:$XZ$1,0))</f>
        <v>#N/A</v>
      </c>
      <c r="DF22" t="e">
        <f>INDEX(HaverPull!$B:$XZ,MATCH(Calculations!DF$9,HaverPull!$B:$B,0),MATCH(Calculations!$B22,HaverPull!$B$1:$XZ$1,0))</f>
        <v>#N/A</v>
      </c>
      <c r="DG22" t="e">
        <f>INDEX(HaverPull!$B:$XZ,MATCH(Calculations!DG$9,HaverPull!$B:$B,0),MATCH(Calculations!$B22,HaverPull!$B$1:$XZ$1,0))</f>
        <v>#N/A</v>
      </c>
      <c r="DH22" t="e">
        <f>INDEX(HaverPull!$B:$XZ,MATCH(Calculations!DH$9,HaverPull!$B:$B,0),MATCH(Calculations!$B22,HaverPull!$B$1:$XZ$1,0))</f>
        <v>#N/A</v>
      </c>
      <c r="DI22" t="e">
        <f>INDEX(HaverPull!$B:$XZ,MATCH(Calculations!DI$9,HaverPull!$B:$B,0),MATCH(Calculations!$B22,HaverPull!$B$1:$XZ$1,0))</f>
        <v>#N/A</v>
      </c>
      <c r="DJ22" t="e">
        <f>INDEX(HaverPull!$B:$XZ,MATCH(Calculations!DJ$9,HaverPull!$B:$B,0),MATCH(Calculations!$B22,HaverPull!$B$1:$XZ$1,0))</f>
        <v>#N/A</v>
      </c>
    </row>
    <row r="23" spans="1:114" x14ac:dyDescent="0.25">
      <c r="A23" s="8" t="s">
        <v>207</v>
      </c>
      <c r="B23" s="9" t="s">
        <v>11</v>
      </c>
      <c r="C23">
        <f>INDEX(HaverPull!$B:$XZ,MATCH(Calculations!C$9,HaverPull!$B:$B,0),MATCH(Calculations!$B23,HaverPull!$B$1:$XZ$1,0))</f>
        <v>0.66349000000000002</v>
      </c>
      <c r="D23">
        <f>INDEX(HaverPull!$B:$XZ,MATCH(Calculations!D$9,HaverPull!$B:$B,0),MATCH(Calculations!$B23,HaverPull!$B$1:$XZ$1,0))</f>
        <v>0.66945999999999994</v>
      </c>
      <c r="E23">
        <f>INDEX(HaverPull!$B:$XZ,MATCH(Calculations!E$9,HaverPull!$B:$B,0),MATCH(Calculations!$B23,HaverPull!$B$1:$XZ$1,0))</f>
        <v>0.67787000000000008</v>
      </c>
      <c r="F23">
        <f>INDEX(HaverPull!$B:$XZ,MATCH(Calculations!F$9,HaverPull!$B:$B,0),MATCH(Calculations!$B23,HaverPull!$B$1:$XZ$1,0))</f>
        <v>0.68676000000000004</v>
      </c>
      <c r="G23">
        <f>INDEX(HaverPull!$B:$XZ,MATCH(Calculations!G$9,HaverPull!$B:$B,0),MATCH(Calculations!$B23,HaverPull!$B$1:$XZ$1,0))</f>
        <v>0.69016000000000011</v>
      </c>
      <c r="H23">
        <f>INDEX(HaverPull!$B:$XZ,MATCH(Calculations!H$9,HaverPull!$B:$B,0),MATCH(Calculations!$B23,HaverPull!$B$1:$XZ$1,0))</f>
        <v>0.6938200000000001</v>
      </c>
      <c r="I23">
        <f>INDEX(HaverPull!$B:$XZ,MATCH(Calculations!I$9,HaverPull!$B:$B,0),MATCH(Calculations!$B23,HaverPull!$B$1:$XZ$1,0))</f>
        <v>0.69850999999999996</v>
      </c>
      <c r="J23">
        <f>INDEX(HaverPull!$B:$XZ,MATCH(Calculations!J$9,HaverPull!$B:$B,0),MATCH(Calculations!$B23,HaverPull!$B$1:$XZ$1,0))</f>
        <v>0.70350999999999997</v>
      </c>
      <c r="K23">
        <f>INDEX(HaverPull!$B:$XZ,MATCH(Calculations!K$9,HaverPull!$B:$B,0),MATCH(Calculations!$B23,HaverPull!$B$1:$XZ$1,0))</f>
        <v>0.70782999999999996</v>
      </c>
      <c r="L23">
        <f>INDEX(HaverPull!$B:$XZ,MATCH(Calculations!L$9,HaverPull!$B:$B,0),MATCH(Calculations!$B23,HaverPull!$B$1:$XZ$1,0))</f>
        <v>0.71251999999999993</v>
      </c>
      <c r="M23">
        <f>INDEX(HaverPull!$B:$XZ,MATCH(Calculations!M$9,HaverPull!$B:$B,0),MATCH(Calculations!$B23,HaverPull!$B$1:$XZ$1,0))</f>
        <v>0.71706000000000003</v>
      </c>
      <c r="N23">
        <f>INDEX(HaverPull!$B:$XZ,MATCH(Calculations!N$9,HaverPull!$B:$B,0),MATCH(Calculations!$B23,HaverPull!$B$1:$XZ$1,0))</f>
        <v>0.72211000000000003</v>
      </c>
      <c r="O23">
        <f>INDEX(HaverPull!$B:$XZ,MATCH(Calculations!O$9,HaverPull!$B:$B,0),MATCH(Calculations!$B23,HaverPull!$B$1:$XZ$1,0))</f>
        <v>0.72641</v>
      </c>
      <c r="P23">
        <f>INDEX(HaverPull!$B:$XZ,MATCH(Calculations!P$9,HaverPull!$B:$B,0),MATCH(Calculations!$B23,HaverPull!$B$1:$XZ$1,0))</f>
        <v>0.73131000000000002</v>
      </c>
      <c r="Q23">
        <f>INDEX(HaverPull!$B:$XZ,MATCH(Calculations!Q$9,HaverPull!$B:$B,0),MATCH(Calculations!$B23,HaverPull!$B$1:$XZ$1,0))</f>
        <v>0.73450999999999989</v>
      </c>
      <c r="R23">
        <f>INDEX(HaverPull!$B:$XZ,MATCH(Calculations!R$9,HaverPull!$B:$B,0),MATCH(Calculations!$B23,HaverPull!$B$1:$XZ$1,0))</f>
        <v>0.73872000000000004</v>
      </c>
      <c r="S23">
        <f>INDEX(HaverPull!$B:$XZ,MATCH(Calculations!S$9,HaverPull!$B:$B,0),MATCH(Calculations!$B23,HaverPull!$B$1:$XZ$1,0))</f>
        <v>0.74134</v>
      </c>
      <c r="T23">
        <f>INDEX(HaverPull!$B:$XZ,MATCH(Calculations!T$9,HaverPull!$B:$B,0),MATCH(Calculations!$B23,HaverPull!$B$1:$XZ$1,0))</f>
        <v>0.74546999999999997</v>
      </c>
      <c r="U23">
        <f>INDEX(HaverPull!$B:$XZ,MATCH(Calculations!U$9,HaverPull!$B:$B,0),MATCH(Calculations!$B23,HaverPull!$B$1:$XZ$1,0))</f>
        <v>0.75078999999999996</v>
      </c>
      <c r="V23">
        <f>INDEX(HaverPull!$B:$XZ,MATCH(Calculations!V$9,HaverPull!$B:$B,0),MATCH(Calculations!$B23,HaverPull!$B$1:$XZ$1,0))</f>
        <v>0.75431999999999999</v>
      </c>
      <c r="W23">
        <f>INDEX(HaverPull!$B:$XZ,MATCH(Calculations!W$9,HaverPull!$B:$B,0),MATCH(Calculations!$B23,HaverPull!$B$1:$XZ$1,0))</f>
        <v>0.75793999999999995</v>
      </c>
      <c r="X23">
        <f>INDEX(HaverPull!$B:$XZ,MATCH(Calculations!X$9,HaverPull!$B:$B,0),MATCH(Calculations!$B23,HaverPull!$B$1:$XZ$1,0))</f>
        <v>0.7622199999999999</v>
      </c>
      <c r="Y23">
        <f>INDEX(HaverPull!$B:$XZ,MATCH(Calculations!Y$9,HaverPull!$B:$B,0),MATCH(Calculations!$B23,HaverPull!$B$1:$XZ$1,0))</f>
        <v>0.76528000000000007</v>
      </c>
      <c r="Z23">
        <f>INDEX(HaverPull!$B:$XZ,MATCH(Calculations!Z$9,HaverPull!$B:$B,0),MATCH(Calculations!$B23,HaverPull!$B$1:$XZ$1,0))</f>
        <v>0.76863999999999999</v>
      </c>
      <c r="AA23">
        <f>INDEX(HaverPull!$B:$XZ,MATCH(Calculations!AA$9,HaverPull!$B:$B,0),MATCH(Calculations!$B23,HaverPull!$B$1:$XZ$1,0))</f>
        <v>0.77295000000000003</v>
      </c>
      <c r="AB23">
        <f>INDEX(HaverPull!$B:$XZ,MATCH(Calculations!AB$9,HaverPull!$B:$B,0),MATCH(Calculations!$B23,HaverPull!$B$1:$XZ$1,0))</f>
        <v>0.77805000000000002</v>
      </c>
      <c r="AC23">
        <f>INDEX(HaverPull!$B:$XZ,MATCH(Calculations!AC$9,HaverPull!$B:$B,0),MATCH(Calculations!$B23,HaverPull!$B$1:$XZ$1,0))</f>
        <v>0.78138000000000007</v>
      </c>
      <c r="AD23">
        <f>INDEX(HaverPull!$B:$XZ,MATCH(Calculations!AD$9,HaverPull!$B:$B,0),MATCH(Calculations!$B23,HaverPull!$B$1:$XZ$1,0))</f>
        <v>0.78666999999999998</v>
      </c>
      <c r="AE23">
        <f>INDEX(HaverPull!$B:$XZ,MATCH(Calculations!AE$9,HaverPull!$B:$B,0),MATCH(Calculations!$B23,HaverPull!$B$1:$XZ$1,0))</f>
        <v>0.79013999999999995</v>
      </c>
      <c r="AF23">
        <f>INDEX(HaverPull!$B:$XZ,MATCH(Calculations!AF$9,HaverPull!$B:$B,0),MATCH(Calculations!$B23,HaverPull!$B$1:$XZ$1,0))</f>
        <v>0.79209000000000007</v>
      </c>
      <c r="AG23">
        <f>INDEX(HaverPull!$B:$XZ,MATCH(Calculations!AG$9,HaverPull!$B:$B,0),MATCH(Calculations!$B23,HaverPull!$B$1:$XZ$1,0))</f>
        <v>0.79413</v>
      </c>
      <c r="AH23">
        <f>INDEX(HaverPull!$B:$XZ,MATCH(Calculations!AH$9,HaverPull!$B:$B,0),MATCH(Calculations!$B23,HaverPull!$B$1:$XZ$1,0))</f>
        <v>0.79659000000000002</v>
      </c>
      <c r="AI23">
        <f>INDEX(HaverPull!$B:$XZ,MATCH(Calculations!AI$9,HaverPull!$B:$B,0),MATCH(Calculations!$B23,HaverPull!$B$1:$XZ$1,0))</f>
        <v>0.79654999999999998</v>
      </c>
      <c r="AJ23">
        <f>INDEX(HaverPull!$B:$XZ,MATCH(Calculations!AJ$9,HaverPull!$B:$B,0),MATCH(Calculations!$B23,HaverPull!$B$1:$XZ$1,0))</f>
        <v>0.79796000000000011</v>
      </c>
      <c r="AK23">
        <f>INDEX(HaverPull!$B:$XZ,MATCH(Calculations!AK$9,HaverPull!$B:$B,0),MATCH(Calculations!$B23,HaverPull!$B$1:$XZ$1,0))</f>
        <v>0.80037000000000003</v>
      </c>
      <c r="AL23">
        <f>INDEX(HaverPull!$B:$XZ,MATCH(Calculations!AL$9,HaverPull!$B:$B,0),MATCH(Calculations!$B23,HaverPull!$B$1:$XZ$1,0))</f>
        <v>0.8024</v>
      </c>
      <c r="AM23">
        <f>INDEX(HaverPull!$B:$XZ,MATCH(Calculations!AM$9,HaverPull!$B:$B,0),MATCH(Calculations!$B23,HaverPull!$B$1:$XZ$1,0))</f>
        <v>0.80447000000000002</v>
      </c>
      <c r="AN23">
        <f>INDEX(HaverPull!$B:$XZ,MATCH(Calculations!AN$9,HaverPull!$B:$B,0),MATCH(Calculations!$B23,HaverPull!$B$1:$XZ$1,0))</f>
        <v>0.80876000000000003</v>
      </c>
      <c r="AO23">
        <f>INDEX(HaverPull!$B:$XZ,MATCH(Calculations!AO$9,HaverPull!$B:$B,0),MATCH(Calculations!$B23,HaverPull!$B$1:$XZ$1,0))</f>
        <v>0.81302000000000008</v>
      </c>
      <c r="AP23">
        <f>INDEX(HaverPull!$B:$XZ,MATCH(Calculations!AP$9,HaverPull!$B:$B,0),MATCH(Calculations!$B23,HaverPull!$B$1:$XZ$1,0))</f>
        <v>0.81784000000000001</v>
      </c>
      <c r="AQ23">
        <f>INDEX(HaverPull!$B:$XZ,MATCH(Calculations!AQ$9,HaverPull!$B:$B,0),MATCH(Calculations!$B23,HaverPull!$B$1:$XZ$1,0))</f>
        <v>0.82468999999999992</v>
      </c>
      <c r="AR23">
        <f>INDEX(HaverPull!$B:$XZ,MATCH(Calculations!AR$9,HaverPull!$B:$B,0),MATCH(Calculations!$B23,HaverPull!$B$1:$XZ$1,0))</f>
        <v>0.82846999999999993</v>
      </c>
      <c r="AS23">
        <f>INDEX(HaverPull!$B:$XZ,MATCH(Calculations!AS$9,HaverPull!$B:$B,0),MATCH(Calculations!$B23,HaverPull!$B$1:$XZ$1,0))</f>
        <v>0.83362999999999998</v>
      </c>
      <c r="AT23">
        <f>INDEX(HaverPull!$B:$XZ,MATCH(Calculations!AT$9,HaverPull!$B:$B,0),MATCH(Calculations!$B23,HaverPull!$B$1:$XZ$1,0))</f>
        <v>0.83825000000000005</v>
      </c>
      <c r="AU23">
        <f>INDEX(HaverPull!$B:$XZ,MATCH(Calculations!AU$9,HaverPull!$B:$B,0),MATCH(Calculations!$B23,HaverPull!$B$1:$XZ$1,0))</f>
        <v>0.84385999999999994</v>
      </c>
      <c r="AV23">
        <f>INDEX(HaverPull!$B:$XZ,MATCH(Calculations!AV$9,HaverPull!$B:$B,0),MATCH(Calculations!$B23,HaverPull!$B$1:$XZ$1,0))</f>
        <v>0.8479000000000001</v>
      </c>
      <c r="AW23">
        <f>INDEX(HaverPull!$B:$XZ,MATCH(Calculations!AW$9,HaverPull!$B:$B,0),MATCH(Calculations!$B23,HaverPull!$B$1:$XZ$1,0))</f>
        <v>0.84853999999999996</v>
      </c>
      <c r="AX23">
        <f>INDEX(HaverPull!$B:$XZ,MATCH(Calculations!AX$9,HaverPull!$B:$B,0),MATCH(Calculations!$B23,HaverPull!$B$1:$XZ$1,0))</f>
        <v>0.84909999999999997</v>
      </c>
      <c r="AY23">
        <f>INDEX(HaverPull!$B:$XZ,MATCH(Calculations!AY$9,HaverPull!$B:$B,0),MATCH(Calculations!$B23,HaverPull!$B$1:$XZ$1,0))</f>
        <v>0.85063999999999995</v>
      </c>
      <c r="AZ23">
        <f>INDEX(HaverPull!$B:$XZ,MATCH(Calculations!AZ$9,HaverPull!$B:$B,0),MATCH(Calculations!$B23,HaverPull!$B$1:$XZ$1,0))</f>
        <v>0.8571899999999999</v>
      </c>
      <c r="BA23">
        <f>INDEX(HaverPull!$B:$XZ,MATCH(Calculations!BA$9,HaverPull!$B:$B,0),MATCH(Calculations!$B23,HaverPull!$B$1:$XZ$1,0))</f>
        <v>0.86151</v>
      </c>
      <c r="BB23">
        <f>INDEX(HaverPull!$B:$XZ,MATCH(Calculations!BB$9,HaverPull!$B:$B,0),MATCH(Calculations!$B23,HaverPull!$B$1:$XZ$1,0))</f>
        <v>0.86545000000000005</v>
      </c>
      <c r="BC23">
        <f>INDEX(HaverPull!$B:$XZ,MATCH(Calculations!BC$9,HaverPull!$B:$B,0),MATCH(Calculations!$B23,HaverPull!$B$1:$XZ$1,0))</f>
        <v>0.87156000000000011</v>
      </c>
      <c r="BD23">
        <f>INDEX(HaverPull!$B:$XZ,MATCH(Calculations!BD$9,HaverPull!$B:$B,0),MATCH(Calculations!$B23,HaverPull!$B$1:$XZ$1,0))</f>
        <v>0.87230999999999992</v>
      </c>
      <c r="BE23">
        <f>INDEX(HaverPull!$B:$XZ,MATCH(Calculations!BE$9,HaverPull!$B:$B,0),MATCH(Calculations!$B23,HaverPull!$B$1:$XZ$1,0))</f>
        <v>0.87763999999999998</v>
      </c>
      <c r="BF23">
        <f>INDEX(HaverPull!$B:$XZ,MATCH(Calculations!BF$9,HaverPull!$B:$B,0),MATCH(Calculations!$B23,HaverPull!$B$1:$XZ$1,0))</f>
        <v>0.88119000000000003</v>
      </c>
      <c r="BG23">
        <f>INDEX(HaverPull!$B:$XZ,MATCH(Calculations!BG$9,HaverPull!$B:$B,0),MATCH(Calculations!$B23,HaverPull!$B$1:$XZ$1,0))</f>
        <v>0.88790999999999998</v>
      </c>
      <c r="BH23">
        <f>INDEX(HaverPull!$B:$XZ,MATCH(Calculations!BH$9,HaverPull!$B:$B,0),MATCH(Calculations!$B23,HaverPull!$B$1:$XZ$1,0))</f>
        <v>0.89415000000000011</v>
      </c>
      <c r="BI23">
        <f>INDEX(HaverPull!$B:$XZ,MATCH(Calculations!BI$9,HaverPull!$B:$B,0),MATCH(Calculations!$B23,HaverPull!$B$1:$XZ$1,0))</f>
        <v>0.89934999999999998</v>
      </c>
      <c r="BJ23">
        <f>INDEX(HaverPull!$B:$XZ,MATCH(Calculations!BJ$9,HaverPull!$B:$B,0),MATCH(Calculations!$B23,HaverPull!$B$1:$XZ$1,0))</f>
        <v>0.90644999999999998</v>
      </c>
      <c r="BK23">
        <f>INDEX(HaverPull!$B:$XZ,MATCH(Calculations!BK$9,HaverPull!$B:$B,0),MATCH(Calculations!$B23,HaverPull!$B$1:$XZ$1,0))</f>
        <v>0.91114000000000006</v>
      </c>
      <c r="BL23">
        <f>INDEX(HaverPull!$B:$XZ,MATCH(Calculations!BL$9,HaverPull!$B:$B,0),MATCH(Calculations!$B23,HaverPull!$B$1:$XZ$1,0))</f>
        <v>0.91720000000000002</v>
      </c>
      <c r="BM23">
        <f>INDEX(HaverPull!$B:$XZ,MATCH(Calculations!BM$9,HaverPull!$B:$B,0),MATCH(Calculations!$B23,HaverPull!$B$1:$XZ$1,0))</f>
        <v>0.92725999999999997</v>
      </c>
      <c r="BN23">
        <f>INDEX(HaverPull!$B:$XZ,MATCH(Calculations!BN$9,HaverPull!$B:$B,0),MATCH(Calculations!$B23,HaverPull!$B$1:$XZ$1,0))</f>
        <v>0.93452000000000002</v>
      </c>
      <c r="BO23">
        <f>INDEX(HaverPull!$B:$XZ,MATCH(Calculations!BO$9,HaverPull!$B:$B,0),MATCH(Calculations!$B23,HaverPull!$B$1:$XZ$1,0))</f>
        <v>0.93885000000000007</v>
      </c>
      <c r="BP23">
        <f>INDEX(HaverPull!$B:$XZ,MATCH(Calculations!BP$9,HaverPull!$B:$B,0),MATCH(Calculations!$B23,HaverPull!$B$1:$XZ$1,0))</f>
        <v>0.94608999999999999</v>
      </c>
      <c r="BQ23">
        <f>INDEX(HaverPull!$B:$XZ,MATCH(Calculations!BQ$9,HaverPull!$B:$B,0),MATCH(Calculations!$B23,HaverPull!$B$1:$XZ$1,0))</f>
        <v>0.95286000000000004</v>
      </c>
      <c r="BR23">
        <f>INDEX(HaverPull!$B:$XZ,MATCH(Calculations!BR$9,HaverPull!$B:$B,0),MATCH(Calculations!$B23,HaverPull!$B$1:$XZ$1,0))</f>
        <v>0.95121999999999995</v>
      </c>
      <c r="BS23">
        <f>INDEX(HaverPull!$B:$XZ,MATCH(Calculations!BS$9,HaverPull!$B:$B,0),MATCH(Calculations!$B23,HaverPull!$B$1:$XZ$1,0))</f>
        <v>0.96007999999999993</v>
      </c>
      <c r="BT23">
        <f>INDEX(HaverPull!$B:$XZ,MATCH(Calculations!BT$9,HaverPull!$B:$B,0),MATCH(Calculations!$B23,HaverPull!$B$1:$XZ$1,0))</f>
        <v>0.96770999999999996</v>
      </c>
      <c r="BU23">
        <f>INDEX(HaverPull!$B:$XZ,MATCH(Calculations!BU$9,HaverPull!$B:$B,0),MATCH(Calculations!$B23,HaverPull!$B$1:$XZ$1,0))</f>
        <v>0.97319</v>
      </c>
      <c r="BV23">
        <f>INDEX(HaverPull!$B:$XZ,MATCH(Calculations!BV$9,HaverPull!$B:$B,0),MATCH(Calculations!$B23,HaverPull!$B$1:$XZ$1,0))</f>
        <v>0.98296000000000006</v>
      </c>
      <c r="BW23">
        <f>INDEX(HaverPull!$B:$XZ,MATCH(Calculations!BW$9,HaverPull!$B:$B,0),MATCH(Calculations!$B23,HaverPull!$B$1:$XZ$1,0))</f>
        <v>0.99138999999999999</v>
      </c>
      <c r="BX23">
        <f>INDEX(HaverPull!$B:$XZ,MATCH(Calculations!BX$9,HaverPull!$B:$B,0),MATCH(Calculations!$B23,HaverPull!$B$1:$XZ$1,0))</f>
        <v>1.00177</v>
      </c>
      <c r="BY23">
        <f>INDEX(HaverPull!$B:$XZ,MATCH(Calculations!BY$9,HaverPull!$B:$B,0),MATCH(Calculations!$B23,HaverPull!$B$1:$XZ$1,0))</f>
        <v>1.01197</v>
      </c>
      <c r="BZ23">
        <f>INDEX(HaverPull!$B:$XZ,MATCH(Calculations!BZ$9,HaverPull!$B:$B,0),MATCH(Calculations!$B23,HaverPull!$B$1:$XZ$1,0))</f>
        <v>0.9974599999999999</v>
      </c>
      <c r="CA23">
        <f>INDEX(HaverPull!$B:$XZ,MATCH(Calculations!CA$9,HaverPull!$B:$B,0),MATCH(Calculations!$B23,HaverPull!$B$1:$XZ$1,0))</f>
        <v>0.99182000000000003</v>
      </c>
      <c r="CB23">
        <f>INDEX(HaverPull!$B:$XZ,MATCH(Calculations!CB$9,HaverPull!$B:$B,0),MATCH(Calculations!$B23,HaverPull!$B$1:$XZ$1,0))</f>
        <v>0.99626000000000003</v>
      </c>
      <c r="CC23">
        <f>INDEX(HaverPull!$B:$XZ,MATCH(Calculations!CC$9,HaverPull!$B:$B,0),MATCH(Calculations!$B23,HaverPull!$B$1:$XZ$1,0))</f>
        <v>1.0025299999999999</v>
      </c>
      <c r="CD23">
        <f>INDEX(HaverPull!$B:$XZ,MATCH(Calculations!CD$9,HaverPull!$B:$B,0),MATCH(Calculations!$B23,HaverPull!$B$1:$XZ$1,0))</f>
        <v>1.00936</v>
      </c>
      <c r="CE23">
        <f>INDEX(HaverPull!$B:$XZ,MATCH(Calculations!CE$9,HaverPull!$B:$B,0),MATCH(Calculations!$B23,HaverPull!$B$1:$XZ$1,0))</f>
        <v>1.0127899999999999</v>
      </c>
      <c r="CF23">
        <f>INDEX(HaverPull!$B:$XZ,MATCH(Calculations!CF$9,HaverPull!$B:$B,0),MATCH(Calculations!$B23,HaverPull!$B$1:$XZ$1,0))</f>
        <v>1.01393</v>
      </c>
      <c r="CG23">
        <f>INDEX(HaverPull!$B:$XZ,MATCH(Calculations!CG$9,HaverPull!$B:$B,0),MATCH(Calculations!$B23,HaverPull!$B$1:$XZ$1,0))</f>
        <v>1.0169299999999999</v>
      </c>
      <c r="CH23">
        <f>INDEX(HaverPull!$B:$XZ,MATCH(Calculations!CH$9,HaverPull!$B:$B,0),MATCH(Calculations!$B23,HaverPull!$B$1:$XZ$1,0))</f>
        <v>1.02233</v>
      </c>
      <c r="CI23">
        <f>INDEX(HaverPull!$B:$XZ,MATCH(Calculations!CI$9,HaverPull!$B:$B,0),MATCH(Calculations!$B23,HaverPull!$B$1:$XZ$1,0))</f>
        <v>1.02999</v>
      </c>
      <c r="CJ23">
        <f>INDEX(HaverPull!$B:$XZ,MATCH(Calculations!CJ$9,HaverPull!$B:$B,0),MATCH(Calculations!$B23,HaverPull!$B$1:$XZ$1,0))</f>
        <v>1.0404100000000001</v>
      </c>
      <c r="CK23">
        <f>INDEX(HaverPull!$B:$XZ,MATCH(Calculations!CK$9,HaverPull!$B:$B,0),MATCH(Calculations!$B23,HaverPull!$B$1:$XZ$1,0))</f>
        <v>1.04593</v>
      </c>
      <c r="CL23">
        <f>INDEX(HaverPull!$B:$XZ,MATCH(Calculations!CL$9,HaverPull!$B:$B,0),MATCH(Calculations!$B23,HaverPull!$B$1:$XZ$1,0))</f>
        <v>1.0495399999999999</v>
      </c>
      <c r="CM23">
        <f>INDEX(HaverPull!$B:$XZ,MATCH(Calculations!CM$9,HaverPull!$B:$B,0),MATCH(Calculations!$B23,HaverPull!$B$1:$XZ$1,0))</f>
        <v>1.05508</v>
      </c>
      <c r="CN23">
        <f>INDEX(HaverPull!$B:$XZ,MATCH(Calculations!CN$9,HaverPull!$B:$B,0),MATCH(Calculations!$B23,HaverPull!$B$1:$XZ$1,0))</f>
        <v>1.0585800000000001</v>
      </c>
      <c r="CO23">
        <f>INDEX(HaverPull!$B:$XZ,MATCH(Calculations!CO$9,HaverPull!$B:$B,0),MATCH(Calculations!$B23,HaverPull!$B$1:$XZ$1,0))</f>
        <v>1.06202</v>
      </c>
      <c r="CP23">
        <f>INDEX(HaverPull!$B:$XZ,MATCH(Calculations!CP$9,HaverPull!$B:$B,0),MATCH(Calculations!$B23,HaverPull!$B$1:$XZ$1,0))</f>
        <v>1.06673</v>
      </c>
      <c r="CQ23">
        <f>INDEX(HaverPull!$B:$XZ,MATCH(Calculations!CQ$9,HaverPull!$B:$B,0),MATCH(Calculations!$B23,HaverPull!$B$1:$XZ$1,0))</f>
        <v>1.0694900000000001</v>
      </c>
      <c r="CR23">
        <f>INDEX(HaverPull!$B:$XZ,MATCH(Calculations!CR$9,HaverPull!$B:$B,0),MATCH(Calculations!$B23,HaverPull!$B$1:$XZ$1,0))</f>
        <v>1.0707200000000001</v>
      </c>
      <c r="CS23">
        <f>INDEX(HaverPull!$B:$XZ,MATCH(Calculations!CS$9,HaverPull!$B:$B,0),MATCH(Calculations!$B23,HaverPull!$B$1:$XZ$1,0))</f>
        <v>1.07517</v>
      </c>
      <c r="CT23">
        <f>INDEX(HaverPull!$B:$XZ,MATCH(Calculations!CT$9,HaverPull!$B:$B,0),MATCH(Calculations!$B23,HaverPull!$B$1:$XZ$1,0))</f>
        <v>1.0778700000000001</v>
      </c>
      <c r="CU23">
        <f>INDEX(HaverPull!$B:$XZ,MATCH(Calculations!CU$9,HaverPull!$B:$B,0),MATCH(Calculations!$B23,HaverPull!$B$1:$XZ$1,0))</f>
        <v>1.0815300000000001</v>
      </c>
      <c r="CV23">
        <f>INDEX(HaverPull!$B:$XZ,MATCH(Calculations!CV$9,HaverPull!$B:$B,0),MATCH(Calculations!$B23,HaverPull!$B$1:$XZ$1,0))</f>
        <v>1.08775</v>
      </c>
      <c r="CW23" t="e">
        <f>INDEX(HaverPull!$B:$XZ,MATCH(Calculations!CW$9,HaverPull!$B:$B,0),MATCH(Calculations!$B23,HaverPull!$B$1:$XZ$1,0))</f>
        <v>#N/A</v>
      </c>
      <c r="CX23" t="e">
        <f>INDEX(HaverPull!$B:$XZ,MATCH(Calculations!CX$9,HaverPull!$B:$B,0),MATCH(Calculations!$B23,HaverPull!$B$1:$XZ$1,0))</f>
        <v>#N/A</v>
      </c>
      <c r="CY23" t="e">
        <f>INDEX(HaverPull!$B:$XZ,MATCH(Calculations!CY$9,HaverPull!$B:$B,0),MATCH(Calculations!$B23,HaverPull!$B$1:$XZ$1,0))</f>
        <v>#N/A</v>
      </c>
      <c r="CZ23" t="e">
        <f>INDEX(HaverPull!$B:$XZ,MATCH(Calculations!CZ$9,HaverPull!$B:$B,0),MATCH(Calculations!$B23,HaverPull!$B$1:$XZ$1,0))</f>
        <v>#N/A</v>
      </c>
      <c r="DA23" t="e">
        <f>INDEX(HaverPull!$B:$XZ,MATCH(Calculations!DA$9,HaverPull!$B:$B,0),MATCH(Calculations!$B23,HaverPull!$B$1:$XZ$1,0))</f>
        <v>#N/A</v>
      </c>
      <c r="DB23" t="e">
        <f>INDEX(HaverPull!$B:$XZ,MATCH(Calculations!DB$9,HaverPull!$B:$B,0),MATCH(Calculations!$B23,HaverPull!$B$1:$XZ$1,0))</f>
        <v>#N/A</v>
      </c>
      <c r="DC23" t="e">
        <f>INDEX(HaverPull!$B:$XZ,MATCH(Calculations!DC$9,HaverPull!$B:$B,0),MATCH(Calculations!$B23,HaverPull!$B$1:$XZ$1,0))</f>
        <v>#N/A</v>
      </c>
      <c r="DD23" t="e">
        <f>INDEX(HaverPull!$B:$XZ,MATCH(Calculations!DD$9,HaverPull!$B:$B,0),MATCH(Calculations!$B23,HaverPull!$B$1:$XZ$1,0))</f>
        <v>#N/A</v>
      </c>
      <c r="DE23" t="e">
        <f>INDEX(HaverPull!$B:$XZ,MATCH(Calculations!DE$9,HaverPull!$B:$B,0),MATCH(Calculations!$B23,HaverPull!$B$1:$XZ$1,0))</f>
        <v>#N/A</v>
      </c>
      <c r="DF23" t="e">
        <f>INDEX(HaverPull!$B:$XZ,MATCH(Calculations!DF$9,HaverPull!$B:$B,0),MATCH(Calculations!$B23,HaverPull!$B$1:$XZ$1,0))</f>
        <v>#N/A</v>
      </c>
      <c r="DG23" t="e">
        <f>INDEX(HaverPull!$B:$XZ,MATCH(Calculations!DG$9,HaverPull!$B:$B,0),MATCH(Calculations!$B23,HaverPull!$B$1:$XZ$1,0))</f>
        <v>#N/A</v>
      </c>
      <c r="DH23" t="e">
        <f>INDEX(HaverPull!$B:$XZ,MATCH(Calculations!DH$9,HaverPull!$B:$B,0),MATCH(Calculations!$B23,HaverPull!$B$1:$XZ$1,0))</f>
        <v>#N/A</v>
      </c>
      <c r="DI23" t="e">
        <f>INDEX(HaverPull!$B:$XZ,MATCH(Calculations!DI$9,HaverPull!$B:$B,0),MATCH(Calculations!$B23,HaverPull!$B$1:$XZ$1,0))</f>
        <v>#N/A</v>
      </c>
      <c r="DJ23" t="e">
        <f>INDEX(HaverPull!$B:$XZ,MATCH(Calculations!DJ$9,HaverPull!$B:$B,0),MATCH(Calculations!$B23,HaverPull!$B$1:$XZ$1,0))</f>
        <v>#N/A</v>
      </c>
    </row>
    <row r="24" spans="1:114" x14ac:dyDescent="0.25">
      <c r="A24" s="8" t="s">
        <v>208</v>
      </c>
      <c r="B24" s="9" t="s">
        <v>12</v>
      </c>
      <c r="C24">
        <f>INDEX(HaverPull!$B:$XZ,MATCH(Calculations!C$9,HaverPull!$B:$B,0),MATCH(Calculations!$B24,HaverPull!$B$1:$XZ$1,0))</f>
        <v>5890.8</v>
      </c>
      <c r="D24">
        <f>INDEX(HaverPull!$B:$XZ,MATCH(Calculations!D$9,HaverPull!$B:$B,0),MATCH(Calculations!$B24,HaverPull!$B$1:$XZ$1,0))</f>
        <v>5974.7</v>
      </c>
      <c r="E24">
        <f>INDEX(HaverPull!$B:$XZ,MATCH(Calculations!E$9,HaverPull!$B:$B,0),MATCH(Calculations!$B24,HaverPull!$B$1:$XZ$1,0))</f>
        <v>6029.5</v>
      </c>
      <c r="F24">
        <f>INDEX(HaverPull!$B:$XZ,MATCH(Calculations!F$9,HaverPull!$B:$B,0),MATCH(Calculations!$B24,HaverPull!$B$1:$XZ$1,0))</f>
        <v>6023.3</v>
      </c>
      <c r="G24">
        <f>INDEX(HaverPull!$B:$XZ,MATCH(Calculations!G$9,HaverPull!$B:$B,0),MATCH(Calculations!$B24,HaverPull!$B$1:$XZ$1,0))</f>
        <v>6054.9</v>
      </c>
      <c r="H24">
        <f>INDEX(HaverPull!$B:$XZ,MATCH(Calculations!H$9,HaverPull!$B:$B,0),MATCH(Calculations!$B24,HaverPull!$B$1:$XZ$1,0))</f>
        <v>6143.6</v>
      </c>
      <c r="I24">
        <f>INDEX(HaverPull!$B:$XZ,MATCH(Calculations!I$9,HaverPull!$B:$B,0),MATCH(Calculations!$B24,HaverPull!$B$1:$XZ$1,0))</f>
        <v>6218.4</v>
      </c>
      <c r="J24">
        <f>INDEX(HaverPull!$B:$XZ,MATCH(Calculations!J$9,HaverPull!$B:$B,0),MATCH(Calculations!$B24,HaverPull!$B$1:$XZ$1,0))</f>
        <v>6279.3</v>
      </c>
      <c r="K24">
        <f>INDEX(HaverPull!$B:$XZ,MATCH(Calculations!K$9,HaverPull!$B:$B,0),MATCH(Calculations!$B24,HaverPull!$B$1:$XZ$1,0))</f>
        <v>6380.8</v>
      </c>
      <c r="L24">
        <f>INDEX(HaverPull!$B:$XZ,MATCH(Calculations!L$9,HaverPull!$B:$B,0),MATCH(Calculations!$B24,HaverPull!$B$1:$XZ$1,0))</f>
        <v>6492.3</v>
      </c>
      <c r="M24">
        <f>INDEX(HaverPull!$B:$XZ,MATCH(Calculations!M$9,HaverPull!$B:$B,0),MATCH(Calculations!$B24,HaverPull!$B$1:$XZ$1,0))</f>
        <v>6586.5</v>
      </c>
      <c r="N24">
        <f>INDEX(HaverPull!$B:$XZ,MATCH(Calculations!N$9,HaverPull!$B:$B,0),MATCH(Calculations!$B24,HaverPull!$B$1:$XZ$1,0))</f>
        <v>6697.6</v>
      </c>
      <c r="O24">
        <f>INDEX(HaverPull!$B:$XZ,MATCH(Calculations!O$9,HaverPull!$B:$B,0),MATCH(Calculations!$B24,HaverPull!$B$1:$XZ$1,0))</f>
        <v>6748.2</v>
      </c>
      <c r="P24">
        <f>INDEX(HaverPull!$B:$XZ,MATCH(Calculations!P$9,HaverPull!$B:$B,0),MATCH(Calculations!$B24,HaverPull!$B$1:$XZ$1,0))</f>
        <v>6829.6</v>
      </c>
      <c r="Q24">
        <f>INDEX(HaverPull!$B:$XZ,MATCH(Calculations!Q$9,HaverPull!$B:$B,0),MATCH(Calculations!$B24,HaverPull!$B$1:$XZ$1,0))</f>
        <v>6904.2</v>
      </c>
      <c r="R24">
        <f>INDEX(HaverPull!$B:$XZ,MATCH(Calculations!R$9,HaverPull!$B:$B,0),MATCH(Calculations!$B24,HaverPull!$B$1:$XZ$1,0))</f>
        <v>7032.8</v>
      </c>
      <c r="S24">
        <f>INDEX(HaverPull!$B:$XZ,MATCH(Calculations!S$9,HaverPull!$B:$B,0),MATCH(Calculations!$B24,HaverPull!$B$1:$XZ$1,0))</f>
        <v>7136.3</v>
      </c>
      <c r="T24">
        <f>INDEX(HaverPull!$B:$XZ,MATCH(Calculations!T$9,HaverPull!$B:$B,0),MATCH(Calculations!$B24,HaverPull!$B$1:$XZ$1,0))</f>
        <v>7269.8</v>
      </c>
      <c r="U24">
        <f>INDEX(HaverPull!$B:$XZ,MATCH(Calculations!U$9,HaverPull!$B:$B,0),MATCH(Calculations!$B24,HaverPull!$B$1:$XZ$1,0))</f>
        <v>7352.3</v>
      </c>
      <c r="V24">
        <f>INDEX(HaverPull!$B:$XZ,MATCH(Calculations!V$9,HaverPull!$B:$B,0),MATCH(Calculations!$B24,HaverPull!$B$1:$XZ$1,0))</f>
        <v>7476.7</v>
      </c>
      <c r="W24">
        <f>INDEX(HaverPull!$B:$XZ,MATCH(Calculations!W$9,HaverPull!$B:$B,0),MATCH(Calculations!$B24,HaverPull!$B$1:$XZ$1,0))</f>
        <v>7545.3</v>
      </c>
      <c r="X24">
        <f>INDEX(HaverPull!$B:$XZ,MATCH(Calculations!X$9,HaverPull!$B:$B,0),MATCH(Calculations!$B24,HaverPull!$B$1:$XZ$1,0))</f>
        <v>7604.9</v>
      </c>
      <c r="Y24">
        <f>INDEX(HaverPull!$B:$XZ,MATCH(Calculations!Y$9,HaverPull!$B:$B,0),MATCH(Calculations!$B24,HaverPull!$B$1:$XZ$1,0))</f>
        <v>7706.5</v>
      </c>
      <c r="Z24">
        <f>INDEX(HaverPull!$B:$XZ,MATCH(Calculations!Z$9,HaverPull!$B:$B,0),MATCH(Calculations!$B24,HaverPull!$B$1:$XZ$1,0))</f>
        <v>7799.5</v>
      </c>
      <c r="AA24">
        <f>INDEX(HaverPull!$B:$XZ,MATCH(Calculations!AA$9,HaverPull!$B:$B,0),MATCH(Calculations!$B24,HaverPull!$B$1:$XZ$1,0))</f>
        <v>7893.1</v>
      </c>
      <c r="AB24">
        <f>INDEX(HaverPull!$B:$XZ,MATCH(Calculations!AB$9,HaverPull!$B:$B,0),MATCH(Calculations!$B24,HaverPull!$B$1:$XZ$1,0))</f>
        <v>8061.5</v>
      </c>
      <c r="AC24">
        <f>INDEX(HaverPull!$B:$XZ,MATCH(Calculations!AC$9,HaverPull!$B:$B,0),MATCH(Calculations!$B24,HaverPull!$B$1:$XZ$1,0))</f>
        <v>8159</v>
      </c>
      <c r="AD24">
        <f>INDEX(HaverPull!$B:$XZ,MATCH(Calculations!AD$9,HaverPull!$B:$B,0),MATCH(Calculations!$B24,HaverPull!$B$1:$XZ$1,0))</f>
        <v>8287.1</v>
      </c>
      <c r="AE24">
        <f>INDEX(HaverPull!$B:$XZ,MATCH(Calculations!AE$9,HaverPull!$B:$B,0),MATCH(Calculations!$B24,HaverPull!$B$1:$XZ$1,0))</f>
        <v>8402.1</v>
      </c>
      <c r="AF24">
        <f>INDEX(HaverPull!$B:$XZ,MATCH(Calculations!AF$9,HaverPull!$B:$B,0),MATCH(Calculations!$B24,HaverPull!$B$1:$XZ$1,0))</f>
        <v>8551.9</v>
      </c>
      <c r="AG24">
        <f>INDEX(HaverPull!$B:$XZ,MATCH(Calculations!AG$9,HaverPull!$B:$B,0),MATCH(Calculations!$B24,HaverPull!$B$1:$XZ$1,0))</f>
        <v>8691.7999999999993</v>
      </c>
      <c r="AH24">
        <f>INDEX(HaverPull!$B:$XZ,MATCH(Calculations!AH$9,HaverPull!$B:$B,0),MATCH(Calculations!$B24,HaverPull!$B$1:$XZ$1,0))</f>
        <v>8788.2999999999993</v>
      </c>
      <c r="AI24">
        <f>INDEX(HaverPull!$B:$XZ,MATCH(Calculations!AI$9,HaverPull!$B:$B,0),MATCH(Calculations!$B24,HaverPull!$B$1:$XZ$1,0))</f>
        <v>8889.7000000000007</v>
      </c>
      <c r="AJ24">
        <f>INDEX(HaverPull!$B:$XZ,MATCH(Calculations!AJ$9,HaverPull!$B:$B,0),MATCH(Calculations!$B24,HaverPull!$B$1:$XZ$1,0))</f>
        <v>8994.7000000000007</v>
      </c>
      <c r="AK24">
        <f>INDEX(HaverPull!$B:$XZ,MATCH(Calculations!AK$9,HaverPull!$B:$B,0),MATCH(Calculations!$B24,HaverPull!$B$1:$XZ$1,0))</f>
        <v>9146.5</v>
      </c>
      <c r="AL24">
        <f>INDEX(HaverPull!$B:$XZ,MATCH(Calculations!AL$9,HaverPull!$B:$B,0),MATCH(Calculations!$B24,HaverPull!$B$1:$XZ$1,0))</f>
        <v>9325.7000000000007</v>
      </c>
      <c r="AM24">
        <f>INDEX(HaverPull!$B:$XZ,MATCH(Calculations!AM$9,HaverPull!$B:$B,0),MATCH(Calculations!$B24,HaverPull!$B$1:$XZ$1,0))</f>
        <v>9447.1</v>
      </c>
      <c r="AN24">
        <f>INDEX(HaverPull!$B:$XZ,MATCH(Calculations!AN$9,HaverPull!$B:$B,0),MATCH(Calculations!$B24,HaverPull!$B$1:$XZ$1,0))</f>
        <v>9557</v>
      </c>
      <c r="AO24">
        <f>INDEX(HaverPull!$B:$XZ,MATCH(Calculations!AO$9,HaverPull!$B:$B,0),MATCH(Calculations!$B24,HaverPull!$B$1:$XZ$1,0))</f>
        <v>9712.2999999999993</v>
      </c>
      <c r="AP24">
        <f>INDEX(HaverPull!$B:$XZ,MATCH(Calculations!AP$9,HaverPull!$B:$B,0),MATCH(Calculations!$B24,HaverPull!$B$1:$XZ$1,0))</f>
        <v>9926.1</v>
      </c>
      <c r="AQ24">
        <f>INDEX(HaverPull!$B:$XZ,MATCH(Calculations!AQ$9,HaverPull!$B:$B,0),MATCH(Calculations!$B24,HaverPull!$B$1:$XZ$1,0))</f>
        <v>10031</v>
      </c>
      <c r="AR24">
        <f>INDEX(HaverPull!$B:$XZ,MATCH(Calculations!AR$9,HaverPull!$B:$B,0),MATCH(Calculations!$B24,HaverPull!$B$1:$XZ$1,0))</f>
        <v>10278.299999999999</v>
      </c>
      <c r="AS24">
        <f>INDEX(HaverPull!$B:$XZ,MATCH(Calculations!AS$9,HaverPull!$B:$B,0),MATCH(Calculations!$B24,HaverPull!$B$1:$XZ$1,0))</f>
        <v>10357.4</v>
      </c>
      <c r="AT24">
        <f>INDEX(HaverPull!$B:$XZ,MATCH(Calculations!AT$9,HaverPull!$B:$B,0),MATCH(Calculations!$B24,HaverPull!$B$1:$XZ$1,0))</f>
        <v>10472.299999999999</v>
      </c>
      <c r="AU24">
        <f>INDEX(HaverPull!$B:$XZ,MATCH(Calculations!AU$9,HaverPull!$B:$B,0),MATCH(Calculations!$B24,HaverPull!$B$1:$XZ$1,0))</f>
        <v>10508.1</v>
      </c>
      <c r="AV24">
        <f>INDEX(HaverPull!$B:$XZ,MATCH(Calculations!AV$9,HaverPull!$B:$B,0),MATCH(Calculations!$B24,HaverPull!$B$1:$XZ$1,0))</f>
        <v>10638.4</v>
      </c>
      <c r="AW24">
        <f>INDEX(HaverPull!$B:$XZ,MATCH(Calculations!AW$9,HaverPull!$B:$B,0),MATCH(Calculations!$B24,HaverPull!$B$1:$XZ$1,0))</f>
        <v>10639.5</v>
      </c>
      <c r="AX24">
        <f>INDEX(HaverPull!$B:$XZ,MATCH(Calculations!AX$9,HaverPull!$B:$B,0),MATCH(Calculations!$B24,HaverPull!$B$1:$XZ$1,0))</f>
        <v>10701.3</v>
      </c>
      <c r="AY24">
        <f>INDEX(HaverPull!$B:$XZ,MATCH(Calculations!AY$9,HaverPull!$B:$B,0),MATCH(Calculations!$B24,HaverPull!$B$1:$XZ$1,0))</f>
        <v>10834.4</v>
      </c>
      <c r="AZ24">
        <f>INDEX(HaverPull!$B:$XZ,MATCH(Calculations!AZ$9,HaverPull!$B:$B,0),MATCH(Calculations!$B24,HaverPull!$B$1:$XZ$1,0))</f>
        <v>10934.8</v>
      </c>
      <c r="BA24">
        <f>INDEX(HaverPull!$B:$XZ,MATCH(Calculations!BA$9,HaverPull!$B:$B,0),MATCH(Calculations!$B24,HaverPull!$B$1:$XZ$1,0))</f>
        <v>11037.1</v>
      </c>
      <c r="BB24">
        <f>INDEX(HaverPull!$B:$XZ,MATCH(Calculations!BB$9,HaverPull!$B:$B,0),MATCH(Calculations!$B24,HaverPull!$B$1:$XZ$1,0))</f>
        <v>11103.8</v>
      </c>
      <c r="BC24">
        <f>INDEX(HaverPull!$B:$XZ,MATCH(Calculations!BC$9,HaverPull!$B:$B,0),MATCH(Calculations!$B24,HaverPull!$B$1:$XZ$1,0))</f>
        <v>11230.1</v>
      </c>
      <c r="BD24">
        <f>INDEX(HaverPull!$B:$XZ,MATCH(Calculations!BD$9,HaverPull!$B:$B,0),MATCH(Calculations!$B24,HaverPull!$B$1:$XZ$1,0))</f>
        <v>11370.7</v>
      </c>
      <c r="BE24">
        <f>INDEX(HaverPull!$B:$XZ,MATCH(Calculations!BE$9,HaverPull!$B:$B,0),MATCH(Calculations!$B24,HaverPull!$B$1:$XZ$1,0))</f>
        <v>11625.1</v>
      </c>
      <c r="BF24">
        <f>INDEX(HaverPull!$B:$XZ,MATCH(Calculations!BF$9,HaverPull!$B:$B,0),MATCH(Calculations!$B24,HaverPull!$B$1:$XZ$1,0))</f>
        <v>11816.8</v>
      </c>
      <c r="BG24">
        <f>INDEX(HaverPull!$B:$XZ,MATCH(Calculations!BG$9,HaverPull!$B:$B,0),MATCH(Calculations!$B24,HaverPull!$B$1:$XZ$1,0))</f>
        <v>11988.4</v>
      </c>
      <c r="BH24">
        <f>INDEX(HaverPull!$B:$XZ,MATCH(Calculations!BH$9,HaverPull!$B:$B,0),MATCH(Calculations!$B24,HaverPull!$B$1:$XZ$1,0))</f>
        <v>12181.4</v>
      </c>
      <c r="BI24">
        <f>INDEX(HaverPull!$B:$XZ,MATCH(Calculations!BI$9,HaverPull!$B:$B,0),MATCH(Calculations!$B24,HaverPull!$B$1:$XZ$1,0))</f>
        <v>12367.7</v>
      </c>
      <c r="BJ24">
        <f>INDEX(HaverPull!$B:$XZ,MATCH(Calculations!BJ$9,HaverPull!$B:$B,0),MATCH(Calculations!$B24,HaverPull!$B$1:$XZ$1,0))</f>
        <v>12562.2</v>
      </c>
      <c r="BK24">
        <f>INDEX(HaverPull!$B:$XZ,MATCH(Calculations!BK$9,HaverPull!$B:$B,0),MATCH(Calculations!$B24,HaverPull!$B$1:$XZ$1,0))</f>
        <v>12813.7</v>
      </c>
      <c r="BL24">
        <f>INDEX(HaverPull!$B:$XZ,MATCH(Calculations!BL$9,HaverPull!$B:$B,0),MATCH(Calculations!$B24,HaverPull!$B$1:$XZ$1,0))</f>
        <v>12974.1</v>
      </c>
      <c r="BM24">
        <f>INDEX(HaverPull!$B:$XZ,MATCH(Calculations!BM$9,HaverPull!$B:$B,0),MATCH(Calculations!$B24,HaverPull!$B$1:$XZ$1,0))</f>
        <v>13205.4</v>
      </c>
      <c r="BN24">
        <f>INDEX(HaverPull!$B:$XZ,MATCH(Calculations!BN$9,HaverPull!$B:$B,0),MATCH(Calculations!$B24,HaverPull!$B$1:$XZ$1,0))</f>
        <v>13381.6</v>
      </c>
      <c r="BO24">
        <f>INDEX(HaverPull!$B:$XZ,MATCH(Calculations!BO$9,HaverPull!$B:$B,0),MATCH(Calculations!$B24,HaverPull!$B$1:$XZ$1,0))</f>
        <v>13648.9</v>
      </c>
      <c r="BP24">
        <f>INDEX(HaverPull!$B:$XZ,MATCH(Calculations!BP$9,HaverPull!$B:$B,0),MATCH(Calculations!$B24,HaverPull!$B$1:$XZ$1,0))</f>
        <v>13799.8</v>
      </c>
      <c r="BQ24">
        <f>INDEX(HaverPull!$B:$XZ,MATCH(Calculations!BQ$9,HaverPull!$B:$B,0),MATCH(Calculations!$B24,HaverPull!$B$1:$XZ$1,0))</f>
        <v>13908.5</v>
      </c>
      <c r="BR24">
        <f>INDEX(HaverPull!$B:$XZ,MATCH(Calculations!BR$9,HaverPull!$B:$B,0),MATCH(Calculations!$B24,HaverPull!$B$1:$XZ$1,0))</f>
        <v>14066.4</v>
      </c>
      <c r="BS24">
        <f>INDEX(HaverPull!$B:$XZ,MATCH(Calculations!BS$9,HaverPull!$B:$B,0),MATCH(Calculations!$B24,HaverPull!$B$1:$XZ$1,0))</f>
        <v>14233.2</v>
      </c>
      <c r="BT24">
        <f>INDEX(HaverPull!$B:$XZ,MATCH(Calculations!BT$9,HaverPull!$B:$B,0),MATCH(Calculations!$B24,HaverPull!$B$1:$XZ$1,0))</f>
        <v>14422.3</v>
      </c>
      <c r="BU24">
        <f>INDEX(HaverPull!$B:$XZ,MATCH(Calculations!BU$9,HaverPull!$B:$B,0),MATCH(Calculations!$B24,HaverPull!$B$1:$XZ$1,0))</f>
        <v>14569.7</v>
      </c>
      <c r="BV24">
        <f>INDEX(HaverPull!$B:$XZ,MATCH(Calculations!BV$9,HaverPull!$B:$B,0),MATCH(Calculations!$B24,HaverPull!$B$1:$XZ$1,0))</f>
        <v>14685.3</v>
      </c>
      <c r="BW24">
        <f>INDEX(HaverPull!$B:$XZ,MATCH(Calculations!BW$9,HaverPull!$B:$B,0),MATCH(Calculations!$B24,HaverPull!$B$1:$XZ$1,0))</f>
        <v>14668.4</v>
      </c>
      <c r="BX24">
        <f>INDEX(HaverPull!$B:$XZ,MATCH(Calculations!BX$9,HaverPull!$B:$B,0),MATCH(Calculations!$B24,HaverPull!$B$1:$XZ$1,0))</f>
        <v>14813</v>
      </c>
      <c r="BY24">
        <f>INDEX(HaverPull!$B:$XZ,MATCH(Calculations!BY$9,HaverPull!$B:$B,0),MATCH(Calculations!$B24,HaverPull!$B$1:$XZ$1,0))</f>
        <v>14843</v>
      </c>
      <c r="BZ24">
        <f>INDEX(HaverPull!$B:$XZ,MATCH(Calculations!BZ$9,HaverPull!$B:$B,0),MATCH(Calculations!$B24,HaverPull!$B$1:$XZ$1,0))</f>
        <v>14549.9</v>
      </c>
      <c r="CA24">
        <f>INDEX(HaverPull!$B:$XZ,MATCH(Calculations!CA$9,HaverPull!$B:$B,0),MATCH(Calculations!$B24,HaverPull!$B$1:$XZ$1,0))</f>
        <v>14383.9</v>
      </c>
      <c r="CB24">
        <f>INDEX(HaverPull!$B:$XZ,MATCH(Calculations!CB$9,HaverPull!$B:$B,0),MATCH(Calculations!$B24,HaverPull!$B$1:$XZ$1,0))</f>
        <v>14340.4</v>
      </c>
      <c r="CC24">
        <f>INDEX(HaverPull!$B:$XZ,MATCH(Calculations!CC$9,HaverPull!$B:$B,0),MATCH(Calculations!$B24,HaverPull!$B$1:$XZ$1,0))</f>
        <v>14384.1</v>
      </c>
      <c r="CD24">
        <f>INDEX(HaverPull!$B:$XZ,MATCH(Calculations!CD$9,HaverPull!$B:$B,0),MATCH(Calculations!$B24,HaverPull!$B$1:$XZ$1,0))</f>
        <v>14566.5</v>
      </c>
      <c r="CE24">
        <f>INDEX(HaverPull!$B:$XZ,MATCH(Calculations!CE$9,HaverPull!$B:$B,0),MATCH(Calculations!$B24,HaverPull!$B$1:$XZ$1,0))</f>
        <v>14681.1</v>
      </c>
      <c r="CF24">
        <f>INDEX(HaverPull!$B:$XZ,MATCH(Calculations!CF$9,HaverPull!$B:$B,0),MATCH(Calculations!$B24,HaverPull!$B$1:$XZ$1,0))</f>
        <v>14888.6</v>
      </c>
      <c r="CG24">
        <f>INDEX(HaverPull!$B:$XZ,MATCH(Calculations!CG$9,HaverPull!$B:$B,0),MATCH(Calculations!$B24,HaverPull!$B$1:$XZ$1,0))</f>
        <v>15057.7</v>
      </c>
      <c r="CH24">
        <f>INDEX(HaverPull!$B:$XZ,MATCH(Calculations!CH$9,HaverPull!$B:$B,0),MATCH(Calculations!$B24,HaverPull!$B$1:$XZ$1,0))</f>
        <v>15230.2</v>
      </c>
      <c r="CI24">
        <f>INDEX(HaverPull!$B:$XZ,MATCH(Calculations!CI$9,HaverPull!$B:$B,0),MATCH(Calculations!$B24,HaverPull!$B$1:$XZ$1,0))</f>
        <v>15238.4</v>
      </c>
      <c r="CJ24">
        <f>INDEX(HaverPull!$B:$XZ,MATCH(Calculations!CJ$9,HaverPull!$B:$B,0),MATCH(Calculations!$B24,HaverPull!$B$1:$XZ$1,0))</f>
        <v>15460.9</v>
      </c>
      <c r="CK24">
        <f>INDEX(HaverPull!$B:$XZ,MATCH(Calculations!CK$9,HaverPull!$B:$B,0),MATCH(Calculations!$B24,HaverPull!$B$1:$XZ$1,0))</f>
        <v>15587.1</v>
      </c>
      <c r="CL24">
        <f>INDEX(HaverPull!$B:$XZ,MATCH(Calculations!CL$9,HaverPull!$B:$B,0),MATCH(Calculations!$B24,HaverPull!$B$1:$XZ$1,0))</f>
        <v>15785.3</v>
      </c>
      <c r="CM24">
        <f>INDEX(HaverPull!$B:$XZ,MATCH(Calculations!CM$9,HaverPull!$B:$B,0),MATCH(Calculations!$B24,HaverPull!$B$1:$XZ$1,0))</f>
        <v>15956.5</v>
      </c>
      <c r="CN24">
        <f>INDEX(HaverPull!$B:$XZ,MATCH(Calculations!CN$9,HaverPull!$B:$B,0),MATCH(Calculations!$B24,HaverPull!$B$1:$XZ$1,0))</f>
        <v>16094.7</v>
      </c>
      <c r="CO24">
        <f>INDEX(HaverPull!$B:$XZ,MATCH(Calculations!CO$9,HaverPull!$B:$B,0),MATCH(Calculations!$B24,HaverPull!$B$1:$XZ$1,0))</f>
        <v>16268.9</v>
      </c>
      <c r="CP24">
        <f>INDEX(HaverPull!$B:$XZ,MATCH(Calculations!CP$9,HaverPull!$B:$B,0),MATCH(Calculations!$B24,HaverPull!$B$1:$XZ$1,0))</f>
        <v>16332.5</v>
      </c>
      <c r="CQ24">
        <f>INDEX(HaverPull!$B:$XZ,MATCH(Calculations!CQ$9,HaverPull!$B:$B,0),MATCH(Calculations!$B24,HaverPull!$B$1:$XZ$1,0))</f>
        <v>16502.400000000001</v>
      </c>
      <c r="CR24">
        <f>INDEX(HaverPull!$B:$XZ,MATCH(Calculations!CR$9,HaverPull!$B:$B,0),MATCH(Calculations!$B24,HaverPull!$B$1:$XZ$1,0))</f>
        <v>16619.2</v>
      </c>
      <c r="CS24">
        <f>INDEX(HaverPull!$B:$XZ,MATCH(Calculations!CS$9,HaverPull!$B:$B,0),MATCH(Calculations!$B24,HaverPull!$B$1:$XZ$1,0))</f>
        <v>16872.3</v>
      </c>
      <c r="CT24">
        <f>INDEX(HaverPull!$B:$XZ,MATCH(Calculations!CT$9,HaverPull!$B:$B,0),MATCH(Calculations!$B24,HaverPull!$B$1:$XZ$1,0))</f>
        <v>17078.3</v>
      </c>
      <c r="CU24">
        <f>INDEX(HaverPull!$B:$XZ,MATCH(Calculations!CU$9,HaverPull!$B:$B,0),MATCH(Calculations!$B24,HaverPull!$B$1:$XZ$1,0))</f>
        <v>17044</v>
      </c>
      <c r="CV24">
        <f>INDEX(HaverPull!$B:$XZ,MATCH(Calculations!CV$9,HaverPull!$B:$B,0),MATCH(Calculations!$B24,HaverPull!$B$1:$XZ$1,0))</f>
        <v>17311.3</v>
      </c>
      <c r="CW24" t="e">
        <f>INDEX(HaverPull!$B:$XZ,MATCH(Calculations!CW$9,HaverPull!$B:$B,0),MATCH(Calculations!$B24,HaverPull!$B$1:$XZ$1,0))</f>
        <v>#N/A</v>
      </c>
      <c r="CX24" t="e">
        <f>INDEX(HaverPull!$B:$XZ,MATCH(Calculations!CX$9,HaverPull!$B:$B,0),MATCH(Calculations!$B24,HaverPull!$B$1:$XZ$1,0))</f>
        <v>#N/A</v>
      </c>
      <c r="CY24" t="e">
        <f>INDEX(HaverPull!$B:$XZ,MATCH(Calculations!CY$9,HaverPull!$B:$B,0),MATCH(Calculations!$B24,HaverPull!$B$1:$XZ$1,0))</f>
        <v>#N/A</v>
      </c>
      <c r="CZ24" t="e">
        <f>INDEX(HaverPull!$B:$XZ,MATCH(Calculations!CZ$9,HaverPull!$B:$B,0),MATCH(Calculations!$B24,HaverPull!$B$1:$XZ$1,0))</f>
        <v>#N/A</v>
      </c>
      <c r="DA24" t="e">
        <f>INDEX(HaverPull!$B:$XZ,MATCH(Calculations!DA$9,HaverPull!$B:$B,0),MATCH(Calculations!$B24,HaverPull!$B$1:$XZ$1,0))</f>
        <v>#N/A</v>
      </c>
      <c r="DB24" t="e">
        <f>INDEX(HaverPull!$B:$XZ,MATCH(Calculations!DB$9,HaverPull!$B:$B,0),MATCH(Calculations!$B24,HaverPull!$B$1:$XZ$1,0))</f>
        <v>#N/A</v>
      </c>
      <c r="DC24" t="e">
        <f>INDEX(HaverPull!$B:$XZ,MATCH(Calculations!DC$9,HaverPull!$B:$B,0),MATCH(Calculations!$B24,HaverPull!$B$1:$XZ$1,0))</f>
        <v>#N/A</v>
      </c>
      <c r="DD24" t="e">
        <f>INDEX(HaverPull!$B:$XZ,MATCH(Calculations!DD$9,HaverPull!$B:$B,0),MATCH(Calculations!$B24,HaverPull!$B$1:$XZ$1,0))</f>
        <v>#N/A</v>
      </c>
      <c r="DE24" t="e">
        <f>INDEX(HaverPull!$B:$XZ,MATCH(Calculations!DE$9,HaverPull!$B:$B,0),MATCH(Calculations!$B24,HaverPull!$B$1:$XZ$1,0))</f>
        <v>#N/A</v>
      </c>
      <c r="DF24" t="e">
        <f>INDEX(HaverPull!$B:$XZ,MATCH(Calculations!DF$9,HaverPull!$B:$B,0),MATCH(Calculations!$B24,HaverPull!$B$1:$XZ$1,0))</f>
        <v>#N/A</v>
      </c>
      <c r="DG24" t="e">
        <f>INDEX(HaverPull!$B:$XZ,MATCH(Calculations!DG$9,HaverPull!$B:$B,0),MATCH(Calculations!$B24,HaverPull!$B$1:$XZ$1,0))</f>
        <v>#N/A</v>
      </c>
      <c r="DH24" t="e">
        <f>INDEX(HaverPull!$B:$XZ,MATCH(Calculations!DH$9,HaverPull!$B:$B,0),MATCH(Calculations!$B24,HaverPull!$B$1:$XZ$1,0))</f>
        <v>#N/A</v>
      </c>
      <c r="DI24" t="e">
        <f>INDEX(HaverPull!$B:$XZ,MATCH(Calculations!DI$9,HaverPull!$B:$B,0),MATCH(Calculations!$B24,HaverPull!$B$1:$XZ$1,0))</f>
        <v>#N/A</v>
      </c>
      <c r="DJ24" t="e">
        <f>INDEX(HaverPull!$B:$XZ,MATCH(Calculations!DJ$9,HaverPull!$B:$B,0),MATCH(Calculations!$B24,HaverPull!$B$1:$XZ$1,0))</f>
        <v>#N/A</v>
      </c>
    </row>
    <row r="25" spans="1:114" x14ac:dyDescent="0.25">
      <c r="A25" s="8" t="s">
        <v>209</v>
      </c>
      <c r="B25" t="s">
        <v>186</v>
      </c>
      <c r="C25">
        <f>INDEX(HaverPull!$B:$XZ,MATCH(Calculations!C$9,HaverPull!$B:$B,0),MATCH(Calculations!$B25,HaverPull!$B$1:$XZ$1,0))</f>
        <v>1.3</v>
      </c>
      <c r="D25">
        <f>INDEX(HaverPull!$B:$XZ,MATCH(Calculations!D$9,HaverPull!$B:$B,0),MATCH(Calculations!$B25,HaverPull!$B$1:$XZ$1,0))</f>
        <v>0.2</v>
      </c>
      <c r="E25">
        <f>INDEX(HaverPull!$B:$XZ,MATCH(Calculations!E$9,HaverPull!$B:$B,0),MATCH(Calculations!$B25,HaverPull!$B$1:$XZ$1,0))</f>
        <v>-0.05</v>
      </c>
      <c r="F25">
        <f>INDEX(HaverPull!$B:$XZ,MATCH(Calculations!F$9,HaverPull!$B:$B,0),MATCH(Calculations!$B25,HaverPull!$B$1:$XZ$1,0))</f>
        <v>0.76</v>
      </c>
      <c r="G25">
        <f>INDEX(HaverPull!$B:$XZ,MATCH(Calculations!G$9,HaverPull!$B:$B,0),MATCH(Calculations!$B25,HaverPull!$B$1:$XZ$1,0))</f>
        <v>0.41</v>
      </c>
      <c r="H25">
        <f>INDEX(HaverPull!$B:$XZ,MATCH(Calculations!H$9,HaverPull!$B:$B,0),MATCH(Calculations!$B25,HaverPull!$B$1:$XZ$1,0))</f>
        <v>0.3</v>
      </c>
      <c r="I25">
        <f>INDEX(HaverPull!$B:$XZ,MATCH(Calculations!I$9,HaverPull!$B:$B,0),MATCH(Calculations!$B25,HaverPull!$B$1:$XZ$1,0))</f>
        <v>-0.3</v>
      </c>
      <c r="J25">
        <f>INDEX(HaverPull!$B:$XZ,MATCH(Calculations!J$9,HaverPull!$B:$B,0),MATCH(Calculations!$B25,HaverPull!$B$1:$XZ$1,0))</f>
        <v>-0.31</v>
      </c>
      <c r="K25">
        <f>INDEX(HaverPull!$B:$XZ,MATCH(Calculations!K$9,HaverPull!$B:$B,0),MATCH(Calculations!$B25,HaverPull!$B$1:$XZ$1,0))</f>
        <v>0.67</v>
      </c>
      <c r="L25">
        <f>INDEX(HaverPull!$B:$XZ,MATCH(Calculations!L$9,HaverPull!$B:$B,0),MATCH(Calculations!$B25,HaverPull!$B$1:$XZ$1,0))</f>
        <v>-0.08</v>
      </c>
      <c r="M25">
        <f>INDEX(HaverPull!$B:$XZ,MATCH(Calculations!M$9,HaverPull!$B:$B,0),MATCH(Calculations!$B25,HaverPull!$B$1:$XZ$1,0))</f>
        <v>0.45</v>
      </c>
      <c r="N25">
        <f>INDEX(HaverPull!$B:$XZ,MATCH(Calculations!N$9,HaverPull!$B:$B,0),MATCH(Calculations!$B25,HaverPull!$B$1:$XZ$1,0))</f>
        <v>-0.16</v>
      </c>
      <c r="O25">
        <f>INDEX(HaverPull!$B:$XZ,MATCH(Calculations!O$9,HaverPull!$B:$B,0),MATCH(Calculations!$B25,HaverPull!$B$1:$XZ$1,0))</f>
        <v>-0.92</v>
      </c>
      <c r="P25">
        <f>INDEX(HaverPull!$B:$XZ,MATCH(Calculations!P$9,HaverPull!$B:$B,0),MATCH(Calculations!$B25,HaverPull!$B$1:$XZ$1,0))</f>
        <v>0.09</v>
      </c>
      <c r="Q25">
        <f>INDEX(HaverPull!$B:$XZ,MATCH(Calculations!Q$9,HaverPull!$B:$B,0),MATCH(Calculations!$B25,HaverPull!$B$1:$XZ$1,0))</f>
        <v>0.17</v>
      </c>
      <c r="R25">
        <f>INDEX(HaverPull!$B:$XZ,MATCH(Calculations!R$9,HaverPull!$B:$B,0),MATCH(Calculations!$B25,HaverPull!$B$1:$XZ$1,0))</f>
        <v>0.18</v>
      </c>
      <c r="S25">
        <f>INDEX(HaverPull!$B:$XZ,MATCH(Calculations!S$9,HaverPull!$B:$B,0),MATCH(Calculations!$B25,HaverPull!$B$1:$XZ$1,0))</f>
        <v>-0.97</v>
      </c>
      <c r="T25">
        <f>INDEX(HaverPull!$B:$XZ,MATCH(Calculations!T$9,HaverPull!$B:$B,0),MATCH(Calculations!$B25,HaverPull!$B$1:$XZ$1,0))</f>
        <v>0.46</v>
      </c>
      <c r="U25">
        <f>INDEX(HaverPull!$B:$XZ,MATCH(Calculations!U$9,HaverPull!$B:$B,0),MATCH(Calculations!$B25,HaverPull!$B$1:$XZ$1,0))</f>
        <v>1.29</v>
      </c>
      <c r="V25">
        <f>INDEX(HaverPull!$B:$XZ,MATCH(Calculations!V$9,HaverPull!$B:$B,0),MATCH(Calculations!$B25,HaverPull!$B$1:$XZ$1,0))</f>
        <v>-0.68</v>
      </c>
      <c r="W25">
        <f>INDEX(HaverPull!$B:$XZ,MATCH(Calculations!W$9,HaverPull!$B:$B,0),MATCH(Calculations!$B25,HaverPull!$B$1:$XZ$1,0))</f>
        <v>0.16</v>
      </c>
      <c r="X25">
        <f>INDEX(HaverPull!$B:$XZ,MATCH(Calculations!X$9,HaverPull!$B:$B,0),MATCH(Calculations!$B25,HaverPull!$B$1:$XZ$1,0))</f>
        <v>0.41</v>
      </c>
      <c r="Y25">
        <f>INDEX(HaverPull!$B:$XZ,MATCH(Calculations!Y$9,HaverPull!$B:$B,0),MATCH(Calculations!$B25,HaverPull!$B$1:$XZ$1,0))</f>
        <v>-0.19</v>
      </c>
      <c r="Z25">
        <f>INDEX(HaverPull!$B:$XZ,MATCH(Calculations!Z$9,HaverPull!$B:$B,0),MATCH(Calculations!$B25,HaverPull!$B$1:$XZ$1,0))</f>
        <v>-0.66</v>
      </c>
      <c r="AA25">
        <f>INDEX(HaverPull!$B:$XZ,MATCH(Calculations!AA$9,HaverPull!$B:$B,0),MATCH(Calculations!$B25,HaverPull!$B$1:$XZ$1,0))</f>
        <v>0.17</v>
      </c>
      <c r="AB25">
        <f>INDEX(HaverPull!$B:$XZ,MATCH(Calculations!AB$9,HaverPull!$B:$B,0),MATCH(Calculations!$B25,HaverPull!$B$1:$XZ$1,0))</f>
        <v>1.22</v>
      </c>
      <c r="AC25">
        <f>INDEX(HaverPull!$B:$XZ,MATCH(Calculations!AC$9,HaverPull!$B:$B,0),MATCH(Calculations!$B25,HaverPull!$B$1:$XZ$1,0))</f>
        <v>0.08</v>
      </c>
      <c r="AD25">
        <f>INDEX(HaverPull!$B:$XZ,MATCH(Calculations!AD$9,HaverPull!$B:$B,0),MATCH(Calculations!$B25,HaverPull!$B$1:$XZ$1,0))</f>
        <v>0.53</v>
      </c>
      <c r="AE25">
        <f>INDEX(HaverPull!$B:$XZ,MATCH(Calculations!AE$9,HaverPull!$B:$B,0),MATCH(Calculations!$B25,HaverPull!$B$1:$XZ$1,0))</f>
        <v>-0.04</v>
      </c>
      <c r="AF25">
        <f>INDEX(HaverPull!$B:$XZ,MATCH(Calculations!AF$9,HaverPull!$B:$B,0),MATCH(Calculations!$B25,HaverPull!$B$1:$XZ$1,0))</f>
        <v>0.76</v>
      </c>
      <c r="AG25">
        <f>INDEX(HaverPull!$B:$XZ,MATCH(Calculations!AG$9,HaverPull!$B:$B,0),MATCH(Calculations!$B25,HaverPull!$B$1:$XZ$1,0))</f>
        <v>0.12</v>
      </c>
      <c r="AH25">
        <f>INDEX(HaverPull!$B:$XZ,MATCH(Calculations!AH$9,HaverPull!$B:$B,0),MATCH(Calculations!$B25,HaverPull!$B$1:$XZ$1,0))</f>
        <v>0.11</v>
      </c>
      <c r="AI25">
        <f>INDEX(HaverPull!$B:$XZ,MATCH(Calculations!AI$9,HaverPull!$B:$B,0),MATCH(Calculations!$B25,HaverPull!$B$1:$XZ$1,0))</f>
        <v>-0.4</v>
      </c>
      <c r="AJ25">
        <f>INDEX(HaverPull!$B:$XZ,MATCH(Calculations!AJ$9,HaverPull!$B:$B,0),MATCH(Calculations!$B25,HaverPull!$B$1:$XZ$1,0))</f>
        <v>1.45</v>
      </c>
      <c r="AK25">
        <f>INDEX(HaverPull!$B:$XZ,MATCH(Calculations!AK$9,HaverPull!$B:$B,0),MATCH(Calculations!$B25,HaverPull!$B$1:$XZ$1,0))</f>
        <v>0.67</v>
      </c>
      <c r="AL25">
        <f>INDEX(HaverPull!$B:$XZ,MATCH(Calculations!AL$9,HaverPull!$B:$B,0),MATCH(Calculations!$B25,HaverPull!$B$1:$XZ$1,0))</f>
        <v>0.68</v>
      </c>
      <c r="AM25">
        <f>INDEX(HaverPull!$B:$XZ,MATCH(Calculations!AM$9,HaverPull!$B:$B,0),MATCH(Calculations!$B25,HaverPull!$B$1:$XZ$1,0))</f>
        <v>0.27</v>
      </c>
      <c r="AN25">
        <f>INDEX(HaverPull!$B:$XZ,MATCH(Calculations!AN$9,HaverPull!$B:$B,0),MATCH(Calculations!$B25,HaverPull!$B$1:$XZ$1,0))</f>
        <v>0.41</v>
      </c>
      <c r="AO25">
        <f>INDEX(HaverPull!$B:$XZ,MATCH(Calculations!AO$9,HaverPull!$B:$B,0),MATCH(Calculations!$B25,HaverPull!$B$1:$XZ$1,0))</f>
        <v>0.86</v>
      </c>
      <c r="AP25">
        <f>INDEX(HaverPull!$B:$XZ,MATCH(Calculations!AP$9,HaverPull!$B:$B,0),MATCH(Calculations!$B25,HaverPull!$B$1:$XZ$1,0))</f>
        <v>1.0900000000000001</v>
      </c>
      <c r="AQ25">
        <f>INDEX(HaverPull!$B:$XZ,MATCH(Calculations!AQ$9,HaverPull!$B:$B,0),MATCH(Calculations!$B25,HaverPull!$B$1:$XZ$1,0))</f>
        <v>-0.59</v>
      </c>
      <c r="AR25">
        <f>INDEX(HaverPull!$B:$XZ,MATCH(Calculations!AR$9,HaverPull!$B:$B,0),MATCH(Calculations!$B25,HaverPull!$B$1:$XZ$1,0))</f>
        <v>0.9</v>
      </c>
      <c r="AS25">
        <f>INDEX(HaverPull!$B:$XZ,MATCH(Calculations!AS$9,HaverPull!$B:$B,0),MATCH(Calculations!$B25,HaverPull!$B$1:$XZ$1,0))</f>
        <v>-0.15</v>
      </c>
      <c r="AT25">
        <f>INDEX(HaverPull!$B:$XZ,MATCH(Calculations!AT$9,HaverPull!$B:$B,0),MATCH(Calculations!$B25,HaverPull!$B$1:$XZ$1,0))</f>
        <v>0.23</v>
      </c>
      <c r="AU25">
        <f>INDEX(HaverPull!$B:$XZ,MATCH(Calculations!AU$9,HaverPull!$B:$B,0),MATCH(Calculations!$B25,HaverPull!$B$1:$XZ$1,0))</f>
        <v>1.07</v>
      </c>
      <c r="AV25">
        <f>INDEX(HaverPull!$B:$XZ,MATCH(Calculations!AV$9,HaverPull!$B:$B,0),MATCH(Calculations!$B25,HaverPull!$B$1:$XZ$1,0))</f>
        <v>1.43</v>
      </c>
      <c r="AW25">
        <f>INDEX(HaverPull!$B:$XZ,MATCH(Calculations!AW$9,HaverPull!$B:$B,0),MATCH(Calculations!$B25,HaverPull!$B$1:$XZ$1,0))</f>
        <v>-0.05</v>
      </c>
      <c r="AX25">
        <f>INDEX(HaverPull!$B:$XZ,MATCH(Calculations!AX$9,HaverPull!$B:$B,0),MATCH(Calculations!$B25,HaverPull!$B$1:$XZ$1,0))</f>
        <v>1.07</v>
      </c>
      <c r="AY25">
        <f>INDEX(HaverPull!$B:$XZ,MATCH(Calculations!AY$9,HaverPull!$B:$B,0),MATCH(Calculations!$B25,HaverPull!$B$1:$XZ$1,0))</f>
        <v>1.1100000000000001</v>
      </c>
      <c r="AZ25">
        <f>INDEX(HaverPull!$B:$XZ,MATCH(Calculations!AZ$9,HaverPull!$B:$B,0),MATCH(Calculations!$B25,HaverPull!$B$1:$XZ$1,0))</f>
        <v>0.73</v>
      </c>
      <c r="BA25">
        <f>INDEX(HaverPull!$B:$XZ,MATCH(Calculations!BA$9,HaverPull!$B:$B,0),MATCH(Calculations!$B25,HaverPull!$B$1:$XZ$1,0))</f>
        <v>0.59</v>
      </c>
      <c r="BB25">
        <f>INDEX(HaverPull!$B:$XZ,MATCH(Calculations!BB$9,HaverPull!$B:$B,0),MATCH(Calculations!$B25,HaverPull!$B$1:$XZ$1,0))</f>
        <v>0.55000000000000004</v>
      </c>
      <c r="BC25">
        <f>INDEX(HaverPull!$B:$XZ,MATCH(Calculations!BC$9,HaverPull!$B:$B,0),MATCH(Calculations!$B25,HaverPull!$B$1:$XZ$1,0))</f>
        <v>-0.24</v>
      </c>
      <c r="BD25">
        <f>INDEX(HaverPull!$B:$XZ,MATCH(Calculations!BD$9,HaverPull!$B:$B,0),MATCH(Calculations!$B25,HaverPull!$B$1:$XZ$1,0))</f>
        <v>1.23</v>
      </c>
      <c r="BE25">
        <f>INDEX(HaverPull!$B:$XZ,MATCH(Calculations!BE$9,HaverPull!$B:$B,0),MATCH(Calculations!$B25,HaverPull!$B$1:$XZ$1,0))</f>
        <v>0.02</v>
      </c>
      <c r="BF25">
        <f>INDEX(HaverPull!$B:$XZ,MATCH(Calculations!BF$9,HaverPull!$B:$B,0),MATCH(Calculations!$B25,HaverPull!$B$1:$XZ$1,0))</f>
        <v>0.43</v>
      </c>
      <c r="BG25">
        <f>INDEX(HaverPull!$B:$XZ,MATCH(Calculations!BG$9,HaverPull!$B:$B,0),MATCH(Calculations!$B25,HaverPull!$B$1:$XZ$1,0))</f>
        <v>0.21</v>
      </c>
      <c r="BH25">
        <f>INDEX(HaverPull!$B:$XZ,MATCH(Calculations!BH$9,HaverPull!$B:$B,0),MATCH(Calculations!$B25,HaverPull!$B$1:$XZ$1,0))</f>
        <v>0.44</v>
      </c>
      <c r="BI25">
        <f>INDEX(HaverPull!$B:$XZ,MATCH(Calculations!BI$9,HaverPull!$B:$B,0),MATCH(Calculations!$B25,HaverPull!$B$1:$XZ$1,0))</f>
        <v>0.3</v>
      </c>
      <c r="BJ25">
        <f>INDEX(HaverPull!$B:$XZ,MATCH(Calculations!BJ$9,HaverPull!$B:$B,0),MATCH(Calculations!$B25,HaverPull!$B$1:$XZ$1,0))</f>
        <v>-0.33</v>
      </c>
      <c r="BK25">
        <f>INDEX(HaverPull!$B:$XZ,MATCH(Calculations!BK$9,HaverPull!$B:$B,0),MATCH(Calculations!$B25,HaverPull!$B$1:$XZ$1,0))</f>
        <v>0.18</v>
      </c>
      <c r="BL25">
        <f>INDEX(HaverPull!$B:$XZ,MATCH(Calculations!BL$9,HaverPull!$B:$B,0),MATCH(Calculations!$B25,HaverPull!$B$1:$XZ$1,0))</f>
        <v>0.14000000000000001</v>
      </c>
      <c r="BM25">
        <f>INDEX(HaverPull!$B:$XZ,MATCH(Calculations!BM$9,HaverPull!$B:$B,0),MATCH(Calculations!$B25,HaverPull!$B$1:$XZ$1,0))</f>
        <v>0.6</v>
      </c>
      <c r="BN25">
        <f>INDEX(HaverPull!$B:$XZ,MATCH(Calculations!BN$9,HaverPull!$B:$B,0),MATCH(Calculations!$B25,HaverPull!$B$1:$XZ$1,0))</f>
        <v>-0.28999999999999998</v>
      </c>
      <c r="BO25">
        <f>INDEX(HaverPull!$B:$XZ,MATCH(Calculations!BO$9,HaverPull!$B:$B,0),MATCH(Calculations!$B25,HaverPull!$B$1:$XZ$1,0))</f>
        <v>0.61</v>
      </c>
      <c r="BP25">
        <f>INDEX(HaverPull!$B:$XZ,MATCH(Calculations!BP$9,HaverPull!$B:$B,0),MATCH(Calculations!$B25,HaverPull!$B$1:$XZ$1,0))</f>
        <v>0.27</v>
      </c>
      <c r="BQ25">
        <f>INDEX(HaverPull!$B:$XZ,MATCH(Calculations!BQ$9,HaverPull!$B:$B,0),MATCH(Calculations!$B25,HaverPull!$B$1:$XZ$1,0))</f>
        <v>0.16</v>
      </c>
      <c r="BR25">
        <f>INDEX(HaverPull!$B:$XZ,MATCH(Calculations!BR$9,HaverPull!$B:$B,0),MATCH(Calculations!$B25,HaverPull!$B$1:$XZ$1,0))</f>
        <v>0.51</v>
      </c>
      <c r="BS25">
        <f>INDEX(HaverPull!$B:$XZ,MATCH(Calculations!BS$9,HaverPull!$B:$B,0),MATCH(Calculations!$B25,HaverPull!$B$1:$XZ$1,0))</f>
        <v>-0.16</v>
      </c>
      <c r="BT25">
        <f>INDEX(HaverPull!$B:$XZ,MATCH(Calculations!BT$9,HaverPull!$B:$B,0),MATCH(Calculations!$B25,HaverPull!$B$1:$XZ$1,0))</f>
        <v>0.66</v>
      </c>
      <c r="BU25">
        <f>INDEX(HaverPull!$B:$XZ,MATCH(Calculations!BU$9,HaverPull!$B:$B,0),MATCH(Calculations!$B25,HaverPull!$B$1:$XZ$1,0))</f>
        <v>0.56000000000000005</v>
      </c>
      <c r="BV25">
        <f>INDEX(HaverPull!$B:$XZ,MATCH(Calculations!BV$9,HaverPull!$B:$B,0),MATCH(Calculations!$B25,HaverPull!$B$1:$XZ$1,0))</f>
        <v>0.31</v>
      </c>
      <c r="BW25">
        <f>INDEX(HaverPull!$B:$XZ,MATCH(Calculations!BW$9,HaverPull!$B:$B,0),MATCH(Calculations!$B25,HaverPull!$B$1:$XZ$1,0))</f>
        <v>0.32</v>
      </c>
      <c r="BX25">
        <f>INDEX(HaverPull!$B:$XZ,MATCH(Calculations!BX$9,HaverPull!$B:$B,0),MATCH(Calculations!$B25,HaverPull!$B$1:$XZ$1,0))</f>
        <v>0.62</v>
      </c>
      <c r="BY25">
        <f>INDEX(HaverPull!$B:$XZ,MATCH(Calculations!BY$9,HaverPull!$B:$B,0),MATCH(Calculations!$B25,HaverPull!$B$1:$XZ$1,0))</f>
        <v>1.1299999999999999</v>
      </c>
      <c r="BZ25">
        <f>INDEX(HaverPull!$B:$XZ,MATCH(Calculations!BZ$9,HaverPull!$B:$B,0),MATCH(Calculations!$B25,HaverPull!$B$1:$XZ$1,0))</f>
        <v>0.56000000000000005</v>
      </c>
      <c r="CA25">
        <f>INDEX(HaverPull!$B:$XZ,MATCH(Calculations!CA$9,HaverPull!$B:$B,0),MATCH(Calculations!$B25,HaverPull!$B$1:$XZ$1,0))</f>
        <v>0.15</v>
      </c>
      <c r="CB25">
        <f>INDEX(HaverPull!$B:$XZ,MATCH(Calculations!CB$9,HaverPull!$B:$B,0),MATCH(Calculations!$B25,HaverPull!$B$1:$XZ$1,0))</f>
        <v>1.56</v>
      </c>
      <c r="CC25">
        <f>INDEX(HaverPull!$B:$XZ,MATCH(Calculations!CC$9,HaverPull!$B:$B,0),MATCH(Calculations!$B25,HaverPull!$B$1:$XZ$1,0))</f>
        <v>0.48</v>
      </c>
      <c r="CD25">
        <f>INDEX(HaverPull!$B:$XZ,MATCH(Calculations!CD$9,HaverPull!$B:$B,0),MATCH(Calculations!$B25,HaverPull!$B$1:$XZ$1,0))</f>
        <v>-0.17</v>
      </c>
      <c r="CE25">
        <f>INDEX(HaverPull!$B:$XZ,MATCH(Calculations!CE$9,HaverPull!$B:$B,0),MATCH(Calculations!$B25,HaverPull!$B$1:$XZ$1,0))</f>
        <v>-0.63</v>
      </c>
      <c r="CF25">
        <f>INDEX(HaverPull!$B:$XZ,MATCH(Calculations!CF$9,HaverPull!$B:$B,0),MATCH(Calculations!$B25,HaverPull!$B$1:$XZ$1,0))</f>
        <v>0.61</v>
      </c>
      <c r="CG25">
        <f>INDEX(HaverPull!$B:$XZ,MATCH(Calculations!CG$9,HaverPull!$B:$B,0),MATCH(Calculations!$B25,HaverPull!$B$1:$XZ$1,0))</f>
        <v>-7.0000000000000007E-2</v>
      </c>
      <c r="CH25">
        <f>INDEX(HaverPull!$B:$XZ,MATCH(Calculations!CH$9,HaverPull!$B:$B,0),MATCH(Calculations!$B25,HaverPull!$B$1:$XZ$1,0))</f>
        <v>-0.87</v>
      </c>
      <c r="CI25">
        <f>INDEX(HaverPull!$B:$XZ,MATCH(Calculations!CI$9,HaverPull!$B:$B,0),MATCH(Calculations!$B25,HaverPull!$B$1:$XZ$1,0))</f>
        <v>-1.6</v>
      </c>
      <c r="CJ25">
        <f>INDEX(HaverPull!$B:$XZ,MATCH(Calculations!CJ$9,HaverPull!$B:$B,0),MATCH(Calculations!$B25,HaverPull!$B$1:$XZ$1,0))</f>
        <v>-0.08</v>
      </c>
      <c r="CK25">
        <f>INDEX(HaverPull!$B:$XZ,MATCH(Calculations!CK$9,HaverPull!$B:$B,0),MATCH(Calculations!$B25,HaverPull!$B$1:$XZ$1,0))</f>
        <v>-0.52</v>
      </c>
      <c r="CL25">
        <f>INDEX(HaverPull!$B:$XZ,MATCH(Calculations!CL$9,HaverPull!$B:$B,0),MATCH(Calculations!$B25,HaverPull!$B$1:$XZ$1,0))</f>
        <v>-0.31</v>
      </c>
      <c r="CM25">
        <f>INDEX(HaverPull!$B:$XZ,MATCH(Calculations!CM$9,HaverPull!$B:$B,0),MATCH(Calculations!$B25,HaverPull!$B$1:$XZ$1,0))</f>
        <v>-0.56000000000000005</v>
      </c>
      <c r="CN25">
        <f>INDEX(HaverPull!$B:$XZ,MATCH(Calculations!CN$9,HaverPull!$B:$B,0),MATCH(Calculations!$B25,HaverPull!$B$1:$XZ$1,0))</f>
        <v>-0.08</v>
      </c>
      <c r="CO25">
        <f>INDEX(HaverPull!$B:$XZ,MATCH(Calculations!CO$9,HaverPull!$B:$B,0),MATCH(Calculations!$B25,HaverPull!$B$1:$XZ$1,0))</f>
        <v>0.52</v>
      </c>
      <c r="CP25">
        <f>INDEX(HaverPull!$B:$XZ,MATCH(Calculations!CP$9,HaverPull!$B:$B,0),MATCH(Calculations!$B25,HaverPull!$B$1:$XZ$1,0))</f>
        <v>-1.2</v>
      </c>
      <c r="CQ25">
        <f>INDEX(HaverPull!$B:$XZ,MATCH(Calculations!CQ$9,HaverPull!$B:$B,0),MATCH(Calculations!$B25,HaverPull!$B$1:$XZ$1,0))</f>
        <v>-0.75</v>
      </c>
      <c r="CR25">
        <f>INDEX(HaverPull!$B:$XZ,MATCH(Calculations!CR$9,HaverPull!$B:$B,0),MATCH(Calculations!$B25,HaverPull!$B$1:$XZ$1,0))</f>
        <v>0.04</v>
      </c>
      <c r="CS25">
        <f>INDEX(HaverPull!$B:$XZ,MATCH(Calculations!CS$9,HaverPull!$B:$B,0),MATCH(Calculations!$B25,HaverPull!$B$1:$XZ$1,0))</f>
        <v>0.04</v>
      </c>
      <c r="CT25">
        <f>INDEX(HaverPull!$B:$XZ,MATCH(Calculations!CT$9,HaverPull!$B:$B,0),MATCH(Calculations!$B25,HaverPull!$B$1:$XZ$1,0))</f>
        <v>-0.71</v>
      </c>
      <c r="CU25">
        <f>INDEX(HaverPull!$B:$XZ,MATCH(Calculations!CU$9,HaverPull!$B:$B,0),MATCH(Calculations!$B25,HaverPull!$B$1:$XZ$1,0))</f>
        <v>-0.15</v>
      </c>
      <c r="CV25">
        <f>INDEX(HaverPull!$B:$XZ,MATCH(Calculations!CV$9,HaverPull!$B:$B,0),MATCH(Calculations!$B25,HaverPull!$B$1:$XZ$1,0))</f>
        <v>0.27</v>
      </c>
      <c r="CW25" t="e">
        <f>INDEX(HaverPull!$B:$XZ,MATCH(Calculations!CW$9,HaverPull!$B:$B,0),MATCH(Calculations!$B25,HaverPull!$B$1:$XZ$1,0))</f>
        <v>#N/A</v>
      </c>
      <c r="CX25" t="e">
        <f>INDEX(HaverPull!$B:$XZ,MATCH(Calculations!CX$9,HaverPull!$B:$B,0),MATCH(Calculations!$B25,HaverPull!$B$1:$XZ$1,0))</f>
        <v>#N/A</v>
      </c>
      <c r="CY25" t="e">
        <f>INDEX(HaverPull!$B:$XZ,MATCH(Calculations!CY$9,HaverPull!$B:$B,0),MATCH(Calculations!$B25,HaverPull!$B$1:$XZ$1,0))</f>
        <v>#N/A</v>
      </c>
      <c r="CZ25" t="e">
        <f>INDEX(HaverPull!$B:$XZ,MATCH(Calculations!CZ$9,HaverPull!$B:$B,0),MATCH(Calculations!$B25,HaverPull!$B$1:$XZ$1,0))</f>
        <v>#N/A</v>
      </c>
      <c r="DA25" t="e">
        <f>INDEX(HaverPull!$B:$XZ,MATCH(Calculations!DA$9,HaverPull!$B:$B,0),MATCH(Calculations!$B25,HaverPull!$B$1:$XZ$1,0))</f>
        <v>#N/A</v>
      </c>
      <c r="DB25" t="e">
        <f>INDEX(HaverPull!$B:$XZ,MATCH(Calculations!DB$9,HaverPull!$B:$B,0),MATCH(Calculations!$B25,HaverPull!$B$1:$XZ$1,0))</f>
        <v>#N/A</v>
      </c>
      <c r="DC25" t="e">
        <f>INDEX(HaverPull!$B:$XZ,MATCH(Calculations!DC$9,HaverPull!$B:$B,0),MATCH(Calculations!$B25,HaverPull!$B$1:$XZ$1,0))</f>
        <v>#N/A</v>
      </c>
      <c r="DD25" t="e">
        <f>INDEX(HaverPull!$B:$XZ,MATCH(Calculations!DD$9,HaverPull!$B:$B,0),MATCH(Calculations!$B25,HaverPull!$B$1:$XZ$1,0))</f>
        <v>#N/A</v>
      </c>
      <c r="DE25" t="e">
        <f>INDEX(HaverPull!$B:$XZ,MATCH(Calculations!DE$9,HaverPull!$B:$B,0),MATCH(Calculations!$B25,HaverPull!$B$1:$XZ$1,0))</f>
        <v>#N/A</v>
      </c>
      <c r="DF25" t="e">
        <f>INDEX(HaverPull!$B:$XZ,MATCH(Calculations!DF$9,HaverPull!$B:$B,0),MATCH(Calculations!$B25,HaverPull!$B$1:$XZ$1,0))</f>
        <v>#N/A</v>
      </c>
      <c r="DG25" t="e">
        <f>INDEX(HaverPull!$B:$XZ,MATCH(Calculations!DG$9,HaverPull!$B:$B,0),MATCH(Calculations!$B25,HaverPull!$B$1:$XZ$1,0))</f>
        <v>#N/A</v>
      </c>
      <c r="DH25" t="e">
        <f>INDEX(HaverPull!$B:$XZ,MATCH(Calculations!DH$9,HaverPull!$B:$B,0),MATCH(Calculations!$B25,HaverPull!$B$1:$XZ$1,0))</f>
        <v>#N/A</v>
      </c>
      <c r="DI25" t="e">
        <f>INDEX(HaverPull!$B:$XZ,MATCH(Calculations!DI$9,HaverPull!$B:$B,0),MATCH(Calculations!$B25,HaverPull!$B$1:$XZ$1,0))</f>
        <v>#N/A</v>
      </c>
      <c r="DJ25" t="e">
        <f>INDEX(HaverPull!$B:$XZ,MATCH(Calculations!DJ$9,HaverPull!$B:$B,0),MATCH(Calculations!$B25,HaverPull!$B$1:$XZ$1,0))</f>
        <v>#N/A</v>
      </c>
    </row>
    <row r="26" spans="1:114" x14ac:dyDescent="0.25">
      <c r="A26" s="8" t="s">
        <v>229</v>
      </c>
      <c r="B26" t="s">
        <v>233</v>
      </c>
      <c r="C26">
        <f>INDEX(HaverPull!$B:$XZ,MATCH(Calculations!C$9,HaverPull!$B:$B,0),MATCH(Calculations!$B26,HaverPull!$B$1:$XZ$1,0))</f>
        <v>1214</v>
      </c>
      <c r="D26">
        <f>INDEX(HaverPull!$B:$XZ,MATCH(Calculations!D$9,HaverPull!$B:$B,0),MATCH(Calculations!$B26,HaverPull!$B$1:$XZ$1,0))</f>
        <v>1228.5999999999999</v>
      </c>
      <c r="E26">
        <f>INDEX(HaverPull!$B:$XZ,MATCH(Calculations!E$9,HaverPull!$B:$B,0),MATCH(Calculations!$B26,HaverPull!$B$1:$XZ$1,0))</f>
        <v>1240.4000000000001</v>
      </c>
      <c r="F26">
        <f>INDEX(HaverPull!$B:$XZ,MATCH(Calculations!F$9,HaverPull!$B:$B,0),MATCH(Calculations!$B26,HaverPull!$B$1:$XZ$1,0))</f>
        <v>1270.4000000000001</v>
      </c>
      <c r="G26">
        <f>INDEX(HaverPull!$B:$XZ,MATCH(Calculations!G$9,HaverPull!$B:$B,0),MATCH(Calculations!$B26,HaverPull!$B$1:$XZ$1,0))</f>
        <v>1287.2</v>
      </c>
      <c r="H26">
        <f>INDEX(HaverPull!$B:$XZ,MATCH(Calculations!H$9,HaverPull!$B:$B,0),MATCH(Calculations!$B26,HaverPull!$B$1:$XZ$1,0))</f>
        <v>1296.5999999999999</v>
      </c>
      <c r="I26">
        <f>INDEX(HaverPull!$B:$XZ,MATCH(Calculations!I$9,HaverPull!$B:$B,0),MATCH(Calculations!$B26,HaverPull!$B$1:$XZ$1,0))</f>
        <v>1302.4000000000001</v>
      </c>
      <c r="J26">
        <f>INDEX(HaverPull!$B:$XZ,MATCH(Calculations!J$9,HaverPull!$B:$B,0),MATCH(Calculations!$B26,HaverPull!$B$1:$XZ$1,0))</f>
        <v>1306.5</v>
      </c>
      <c r="K26">
        <f>INDEX(HaverPull!$B:$XZ,MATCH(Calculations!K$9,HaverPull!$B:$B,0),MATCH(Calculations!$B26,HaverPull!$B$1:$XZ$1,0))</f>
        <v>1326.9</v>
      </c>
      <c r="L26">
        <f>INDEX(HaverPull!$B:$XZ,MATCH(Calculations!L$9,HaverPull!$B:$B,0),MATCH(Calculations!$B26,HaverPull!$B$1:$XZ$1,0))</f>
        <v>1338.7</v>
      </c>
      <c r="M26">
        <f>INDEX(HaverPull!$B:$XZ,MATCH(Calculations!M$9,HaverPull!$B:$B,0),MATCH(Calculations!$B26,HaverPull!$B$1:$XZ$1,0))</f>
        <v>1355.4</v>
      </c>
      <c r="N26">
        <f>INDEX(HaverPull!$B:$XZ,MATCH(Calculations!N$9,HaverPull!$B:$B,0),MATCH(Calculations!$B26,HaverPull!$B$1:$XZ$1,0))</f>
        <v>1360.5</v>
      </c>
      <c r="O26">
        <f>INDEX(HaverPull!$B:$XZ,MATCH(Calculations!O$9,HaverPull!$B:$B,0),MATCH(Calculations!$B26,HaverPull!$B$1:$XZ$1,0))</f>
        <v>1351.5</v>
      </c>
      <c r="P26">
        <f>INDEX(HaverPull!$B:$XZ,MATCH(Calculations!P$9,HaverPull!$B:$B,0),MATCH(Calculations!$B26,HaverPull!$B$1:$XZ$1,0))</f>
        <v>1360.9</v>
      </c>
      <c r="Q26">
        <f>INDEX(HaverPull!$B:$XZ,MATCH(Calculations!Q$9,HaverPull!$B:$B,0),MATCH(Calculations!$B26,HaverPull!$B$1:$XZ$1,0))</f>
        <v>1370.6</v>
      </c>
      <c r="R26">
        <f>INDEX(HaverPull!$B:$XZ,MATCH(Calculations!R$9,HaverPull!$B:$B,0),MATCH(Calculations!$B26,HaverPull!$B$1:$XZ$1,0))</f>
        <v>1381.3</v>
      </c>
      <c r="S26">
        <f>INDEX(HaverPull!$B:$XZ,MATCH(Calculations!S$9,HaverPull!$B:$B,0),MATCH(Calculations!$B26,HaverPull!$B$1:$XZ$1,0))</f>
        <v>1373.9</v>
      </c>
      <c r="T26">
        <f>INDEX(HaverPull!$B:$XZ,MATCH(Calculations!T$9,HaverPull!$B:$B,0),MATCH(Calculations!$B26,HaverPull!$B$1:$XZ$1,0))</f>
        <v>1392.4</v>
      </c>
      <c r="U26">
        <f>INDEX(HaverPull!$B:$XZ,MATCH(Calculations!U$9,HaverPull!$B:$B,0),MATCH(Calculations!$B26,HaverPull!$B$1:$XZ$1,0))</f>
        <v>1424.4</v>
      </c>
      <c r="V26">
        <f>INDEX(HaverPull!$B:$XZ,MATCH(Calculations!V$9,HaverPull!$B:$B,0),MATCH(Calculations!$B26,HaverPull!$B$1:$XZ$1,0))</f>
        <v>1424.2</v>
      </c>
      <c r="W26">
        <f>INDEX(HaverPull!$B:$XZ,MATCH(Calculations!W$9,HaverPull!$B:$B,0),MATCH(Calculations!$B26,HaverPull!$B$1:$XZ$1,0))</f>
        <v>1440</v>
      </c>
      <c r="X26">
        <f>INDEX(HaverPull!$B:$XZ,MATCH(Calculations!X$9,HaverPull!$B:$B,0),MATCH(Calculations!$B26,HaverPull!$B$1:$XZ$1,0))</f>
        <v>1455.6</v>
      </c>
      <c r="Y26">
        <f>INDEX(HaverPull!$B:$XZ,MATCH(Calculations!Y$9,HaverPull!$B:$B,0),MATCH(Calculations!$B26,HaverPull!$B$1:$XZ$1,0))</f>
        <v>1457.3</v>
      </c>
      <c r="Z26">
        <f>INDEX(HaverPull!$B:$XZ,MATCH(Calculations!Z$9,HaverPull!$B:$B,0),MATCH(Calculations!$B26,HaverPull!$B$1:$XZ$1,0))</f>
        <v>1455.7</v>
      </c>
      <c r="AA26">
        <f>INDEX(HaverPull!$B:$XZ,MATCH(Calculations!AA$9,HaverPull!$B:$B,0),MATCH(Calculations!$B26,HaverPull!$B$1:$XZ$1,0))</f>
        <v>1472.9</v>
      </c>
      <c r="AB26">
        <f>INDEX(HaverPull!$B:$XZ,MATCH(Calculations!AB$9,HaverPull!$B:$B,0),MATCH(Calculations!$B26,HaverPull!$B$1:$XZ$1,0))</f>
        <v>1492.5</v>
      </c>
      <c r="AC26">
        <f>INDEX(HaverPull!$B:$XZ,MATCH(Calculations!AC$9,HaverPull!$B:$B,0),MATCH(Calculations!$B26,HaverPull!$B$1:$XZ$1,0))</f>
        <v>1500.5</v>
      </c>
      <c r="AD26">
        <f>INDEX(HaverPull!$B:$XZ,MATCH(Calculations!AD$9,HaverPull!$B:$B,0),MATCH(Calculations!$B26,HaverPull!$B$1:$XZ$1,0))</f>
        <v>1519.8</v>
      </c>
      <c r="AE26">
        <f>INDEX(HaverPull!$B:$XZ,MATCH(Calculations!AE$9,HaverPull!$B:$B,0),MATCH(Calculations!$B26,HaverPull!$B$1:$XZ$1,0))</f>
        <v>1532.2</v>
      </c>
      <c r="AF26">
        <f>INDEX(HaverPull!$B:$XZ,MATCH(Calculations!AF$9,HaverPull!$B:$B,0),MATCH(Calculations!$B26,HaverPull!$B$1:$XZ$1,0))</f>
        <v>1552.2</v>
      </c>
      <c r="AG26">
        <f>INDEX(HaverPull!$B:$XZ,MATCH(Calculations!AG$9,HaverPull!$B:$B,0),MATCH(Calculations!$B26,HaverPull!$B$1:$XZ$1,0))</f>
        <v>1559.8</v>
      </c>
      <c r="AH26">
        <f>INDEX(HaverPull!$B:$XZ,MATCH(Calculations!AH$9,HaverPull!$B:$B,0),MATCH(Calculations!$B26,HaverPull!$B$1:$XZ$1,0))</f>
        <v>1572.4</v>
      </c>
      <c r="AI26">
        <f>INDEX(HaverPull!$B:$XZ,MATCH(Calculations!AI$9,HaverPull!$B:$B,0),MATCH(Calculations!$B26,HaverPull!$B$1:$XZ$1,0))</f>
        <v>1566.7</v>
      </c>
      <c r="AJ26">
        <f>INDEX(HaverPull!$B:$XZ,MATCH(Calculations!AJ$9,HaverPull!$B:$B,0),MATCH(Calculations!$B26,HaverPull!$B$1:$XZ$1,0))</f>
        <v>1604.4</v>
      </c>
      <c r="AK26">
        <f>INDEX(HaverPull!$B:$XZ,MATCH(Calculations!AK$9,HaverPull!$B:$B,0),MATCH(Calculations!$B26,HaverPull!$B$1:$XZ$1,0))</f>
        <v>1628.6</v>
      </c>
      <c r="AL26">
        <f>INDEX(HaverPull!$B:$XZ,MATCH(Calculations!AL$9,HaverPull!$B:$B,0),MATCH(Calculations!$B26,HaverPull!$B$1:$XZ$1,0))</f>
        <v>1654.3</v>
      </c>
      <c r="AM26">
        <f>INDEX(HaverPull!$B:$XZ,MATCH(Calculations!AM$9,HaverPull!$B:$B,0),MATCH(Calculations!$B26,HaverPull!$B$1:$XZ$1,0))</f>
        <v>1676</v>
      </c>
      <c r="AN26">
        <f>INDEX(HaverPull!$B:$XZ,MATCH(Calculations!AN$9,HaverPull!$B:$B,0),MATCH(Calculations!$B26,HaverPull!$B$1:$XZ$1,0))</f>
        <v>1703.7</v>
      </c>
      <c r="AO26">
        <f>INDEX(HaverPull!$B:$XZ,MATCH(Calculations!AO$9,HaverPull!$B:$B,0),MATCH(Calculations!$B26,HaverPull!$B$1:$XZ$1,0))</f>
        <v>1740.2</v>
      </c>
      <c r="AP26">
        <f>INDEX(HaverPull!$B:$XZ,MATCH(Calculations!AP$9,HaverPull!$B:$B,0),MATCH(Calculations!$B26,HaverPull!$B$1:$XZ$1,0))</f>
        <v>1784.2</v>
      </c>
      <c r="AQ26">
        <f>INDEX(HaverPull!$B:$XZ,MATCH(Calculations!AQ$9,HaverPull!$B:$B,0),MATCH(Calculations!$B26,HaverPull!$B$1:$XZ$1,0))</f>
        <v>1795.1</v>
      </c>
      <c r="AR26">
        <f>INDEX(HaverPull!$B:$XZ,MATCH(Calculations!AR$9,HaverPull!$B:$B,0),MATCH(Calculations!$B26,HaverPull!$B$1:$XZ$1,0))</f>
        <v>1828.9</v>
      </c>
      <c r="AS26">
        <f>INDEX(HaverPull!$B:$XZ,MATCH(Calculations!AS$9,HaverPull!$B:$B,0),MATCH(Calculations!$B26,HaverPull!$B$1:$XZ$1,0))</f>
        <v>1845</v>
      </c>
      <c r="AT26">
        <f>INDEX(HaverPull!$B:$XZ,MATCH(Calculations!AT$9,HaverPull!$B:$B,0),MATCH(Calculations!$B26,HaverPull!$B$1:$XZ$1,0))</f>
        <v>1868.7</v>
      </c>
      <c r="AU26">
        <f>INDEX(HaverPull!$B:$XZ,MATCH(Calculations!AU$9,HaverPull!$B:$B,0),MATCH(Calculations!$B26,HaverPull!$B$1:$XZ$1,0))</f>
        <v>1911.9</v>
      </c>
      <c r="AV26">
        <f>INDEX(HaverPull!$B:$XZ,MATCH(Calculations!AV$9,HaverPull!$B:$B,0),MATCH(Calculations!$B26,HaverPull!$B$1:$XZ$1,0))</f>
        <v>1958.6</v>
      </c>
      <c r="AW26">
        <f>INDEX(HaverPull!$B:$XZ,MATCH(Calculations!AW$9,HaverPull!$B:$B,0),MATCH(Calculations!$B26,HaverPull!$B$1:$XZ$1,0))</f>
        <v>1965.5</v>
      </c>
      <c r="AX26">
        <f>INDEX(HaverPull!$B:$XZ,MATCH(Calculations!AX$9,HaverPull!$B:$B,0),MATCH(Calculations!$B26,HaverPull!$B$1:$XZ$1,0))</f>
        <v>1999.1</v>
      </c>
      <c r="AY26">
        <f>INDEX(HaverPull!$B:$XZ,MATCH(Calculations!AY$9,HaverPull!$B:$B,0),MATCH(Calculations!$B26,HaverPull!$B$1:$XZ$1,0))</f>
        <v>2048.3000000000002</v>
      </c>
      <c r="AZ26">
        <f>INDEX(HaverPull!$B:$XZ,MATCH(Calculations!AZ$9,HaverPull!$B:$B,0),MATCH(Calculations!$B26,HaverPull!$B$1:$XZ$1,0))</f>
        <v>2080.6</v>
      </c>
      <c r="BA26">
        <f>INDEX(HaverPull!$B:$XZ,MATCH(Calculations!BA$9,HaverPull!$B:$B,0),MATCH(Calculations!$B26,HaverPull!$B$1:$XZ$1,0))</f>
        <v>2107.6999999999998</v>
      </c>
      <c r="BB26">
        <f>INDEX(HaverPull!$B:$XZ,MATCH(Calculations!BB$9,HaverPull!$B:$B,0),MATCH(Calculations!$B26,HaverPull!$B$1:$XZ$1,0))</f>
        <v>2143.1</v>
      </c>
      <c r="BC26">
        <f>INDEX(HaverPull!$B:$XZ,MATCH(Calculations!BC$9,HaverPull!$B:$B,0),MATCH(Calculations!$B26,HaverPull!$B$1:$XZ$1,0))</f>
        <v>2178</v>
      </c>
      <c r="BD26">
        <f>INDEX(HaverPull!$B:$XZ,MATCH(Calculations!BD$9,HaverPull!$B:$B,0),MATCH(Calculations!$B26,HaverPull!$B$1:$XZ$1,0))</f>
        <v>2216.9</v>
      </c>
      <c r="BE26">
        <f>INDEX(HaverPull!$B:$XZ,MATCH(Calculations!BE$9,HaverPull!$B:$B,0),MATCH(Calculations!$B26,HaverPull!$B$1:$XZ$1,0))</f>
        <v>2231.1999999999998</v>
      </c>
      <c r="BF26">
        <f>INDEX(HaverPull!$B:$XZ,MATCH(Calculations!BF$9,HaverPull!$B:$B,0),MATCH(Calculations!$B26,HaverPull!$B$1:$XZ$1,0))</f>
        <v>2257.3000000000002</v>
      </c>
      <c r="BG26">
        <f>INDEX(HaverPull!$B:$XZ,MATCH(Calculations!BG$9,HaverPull!$B:$B,0),MATCH(Calculations!$B26,HaverPull!$B$1:$XZ$1,0))</f>
        <v>2303.1</v>
      </c>
      <c r="BH26">
        <f>INDEX(HaverPull!$B:$XZ,MATCH(Calculations!BH$9,HaverPull!$B:$B,0),MATCH(Calculations!$B26,HaverPull!$B$1:$XZ$1,0))</f>
        <v>2343.6</v>
      </c>
      <c r="BI26">
        <f>INDEX(HaverPull!$B:$XZ,MATCH(Calculations!BI$9,HaverPull!$B:$B,0),MATCH(Calculations!$B26,HaverPull!$B$1:$XZ$1,0))</f>
        <v>2381.8000000000002</v>
      </c>
      <c r="BJ26">
        <f>INDEX(HaverPull!$B:$XZ,MATCH(Calculations!BJ$9,HaverPull!$B:$B,0),MATCH(Calculations!$B26,HaverPull!$B$1:$XZ$1,0))</f>
        <v>2401.1999999999998</v>
      </c>
      <c r="BK26">
        <f>INDEX(HaverPull!$B:$XZ,MATCH(Calculations!BK$9,HaverPull!$B:$B,0),MATCH(Calculations!$B26,HaverPull!$B$1:$XZ$1,0))</f>
        <v>2442.1999999999998</v>
      </c>
      <c r="BL26">
        <f>INDEX(HaverPull!$B:$XZ,MATCH(Calculations!BL$9,HaverPull!$B:$B,0),MATCH(Calculations!$B26,HaverPull!$B$1:$XZ$1,0))</f>
        <v>2469.6999999999998</v>
      </c>
      <c r="BM26">
        <f>INDEX(HaverPull!$B:$XZ,MATCH(Calculations!BM$9,HaverPull!$B:$B,0),MATCH(Calculations!$B26,HaverPull!$B$1:$XZ$1,0))</f>
        <v>2521.6</v>
      </c>
      <c r="BN26">
        <f>INDEX(HaverPull!$B:$XZ,MATCH(Calculations!BN$9,HaverPull!$B:$B,0),MATCH(Calculations!$B26,HaverPull!$B$1:$XZ$1,0))</f>
        <v>2541.3000000000002</v>
      </c>
      <c r="BO26">
        <f>INDEX(HaverPull!$B:$XZ,MATCH(Calculations!BO$9,HaverPull!$B:$B,0),MATCH(Calculations!$B26,HaverPull!$B$1:$XZ$1,0))</f>
        <v>2592.1999999999998</v>
      </c>
      <c r="BP26">
        <f>INDEX(HaverPull!$B:$XZ,MATCH(Calculations!BP$9,HaverPull!$B:$B,0),MATCH(Calculations!$B26,HaverPull!$B$1:$XZ$1,0))</f>
        <v>2630.7</v>
      </c>
      <c r="BQ26">
        <f>INDEX(HaverPull!$B:$XZ,MATCH(Calculations!BQ$9,HaverPull!$B:$B,0),MATCH(Calculations!$B26,HaverPull!$B$1:$XZ$1,0))</f>
        <v>2655.4</v>
      </c>
      <c r="BR26">
        <f>INDEX(HaverPull!$B:$XZ,MATCH(Calculations!BR$9,HaverPull!$B:$B,0),MATCH(Calculations!$B26,HaverPull!$B$1:$XZ$1,0))</f>
        <v>2690.6</v>
      </c>
      <c r="BS26">
        <f>INDEX(HaverPull!$B:$XZ,MATCH(Calculations!BS$9,HaverPull!$B:$B,0),MATCH(Calculations!$B26,HaverPull!$B$1:$XZ$1,0))</f>
        <v>2735.6</v>
      </c>
      <c r="BT26">
        <f>INDEX(HaverPull!$B:$XZ,MATCH(Calculations!BT$9,HaverPull!$B:$B,0),MATCH(Calculations!$B26,HaverPull!$B$1:$XZ$1,0))</f>
        <v>2782.5</v>
      </c>
      <c r="BU26">
        <f>INDEX(HaverPull!$B:$XZ,MATCH(Calculations!BU$9,HaverPull!$B:$B,0),MATCH(Calculations!$B26,HaverPull!$B$1:$XZ$1,0))</f>
        <v>2824.3</v>
      </c>
      <c r="BV26">
        <f>INDEX(HaverPull!$B:$XZ,MATCH(Calculations!BV$9,HaverPull!$B:$B,0),MATCH(Calculations!$B26,HaverPull!$B$1:$XZ$1,0))</f>
        <v>2865.3</v>
      </c>
      <c r="BW26">
        <f>INDEX(HaverPull!$B:$XZ,MATCH(Calculations!BW$9,HaverPull!$B:$B,0),MATCH(Calculations!$B26,HaverPull!$B$1:$XZ$1,0))</f>
        <v>2923.8</v>
      </c>
      <c r="BX26">
        <f>INDEX(HaverPull!$B:$XZ,MATCH(Calculations!BX$9,HaverPull!$B:$B,0),MATCH(Calculations!$B26,HaverPull!$B$1:$XZ$1,0))</f>
        <v>2983.4</v>
      </c>
      <c r="BY26">
        <f>INDEX(HaverPull!$B:$XZ,MATCH(Calculations!BY$9,HaverPull!$B:$B,0),MATCH(Calculations!$B26,HaverPull!$B$1:$XZ$1,0))</f>
        <v>3055.9</v>
      </c>
      <c r="BZ26">
        <f>INDEX(HaverPull!$B:$XZ,MATCH(Calculations!BZ$9,HaverPull!$B:$B,0),MATCH(Calculations!$B26,HaverPull!$B$1:$XZ$1,0))</f>
        <v>3049.7</v>
      </c>
      <c r="CA26">
        <f>INDEX(HaverPull!$B:$XZ,MATCH(Calculations!CA$9,HaverPull!$B:$B,0),MATCH(Calculations!$B26,HaverPull!$B$1:$XZ$1,0))</f>
        <v>3035.4</v>
      </c>
      <c r="CB26">
        <f>INDEX(HaverPull!$B:$XZ,MATCH(Calculations!CB$9,HaverPull!$B:$B,0),MATCH(Calculations!$B26,HaverPull!$B$1:$XZ$1,0))</f>
        <v>3086.5</v>
      </c>
      <c r="CC26">
        <f>INDEX(HaverPull!$B:$XZ,MATCH(Calculations!CC$9,HaverPull!$B:$B,0),MATCH(Calculations!$B26,HaverPull!$B$1:$XZ$1,0))</f>
        <v>3112.5</v>
      </c>
      <c r="CD26">
        <f>INDEX(HaverPull!$B:$XZ,MATCH(Calculations!CD$9,HaverPull!$B:$B,0),MATCH(Calculations!$B26,HaverPull!$B$1:$XZ$1,0))</f>
        <v>3122</v>
      </c>
      <c r="CE26">
        <f>INDEX(HaverPull!$B:$XZ,MATCH(Calculations!CE$9,HaverPull!$B:$B,0),MATCH(Calculations!$B26,HaverPull!$B$1:$XZ$1,0))</f>
        <v>3135.7</v>
      </c>
      <c r="CF26">
        <f>INDEX(HaverPull!$B:$XZ,MATCH(Calculations!CF$9,HaverPull!$B:$B,0),MATCH(Calculations!$B26,HaverPull!$B$1:$XZ$1,0))</f>
        <v>3181.5</v>
      </c>
      <c r="CG26">
        <f>INDEX(HaverPull!$B:$XZ,MATCH(Calculations!CG$9,HaverPull!$B:$B,0),MATCH(Calculations!$B26,HaverPull!$B$1:$XZ$1,0))</f>
        <v>3194.7</v>
      </c>
      <c r="CH26">
        <f>INDEX(HaverPull!$B:$XZ,MATCH(Calculations!CH$9,HaverPull!$B:$B,0),MATCH(Calculations!$B26,HaverPull!$B$1:$XZ$1,0))</f>
        <v>3184.2</v>
      </c>
      <c r="CI26">
        <f>INDEX(HaverPull!$B:$XZ,MATCH(Calculations!CI$9,HaverPull!$B:$B,0),MATCH(Calculations!$B26,HaverPull!$B$1:$XZ$1,0))</f>
        <v>3153.8</v>
      </c>
      <c r="CJ26">
        <f>INDEX(HaverPull!$B:$XZ,MATCH(Calculations!CJ$9,HaverPull!$B:$B,0),MATCH(Calculations!$B26,HaverPull!$B$1:$XZ$1,0))</f>
        <v>3183.8</v>
      </c>
      <c r="CK26">
        <f>INDEX(HaverPull!$B:$XZ,MATCH(Calculations!CK$9,HaverPull!$B:$B,0),MATCH(Calculations!$B26,HaverPull!$B$1:$XZ$1,0))</f>
        <v>3176.8</v>
      </c>
      <c r="CL26">
        <f>INDEX(HaverPull!$B:$XZ,MATCH(Calculations!CL$9,HaverPull!$B:$B,0),MATCH(Calculations!$B26,HaverPull!$B$1:$XZ$1,0))</f>
        <v>3160.4</v>
      </c>
      <c r="CM26">
        <f>INDEX(HaverPull!$B:$XZ,MATCH(Calculations!CM$9,HaverPull!$B:$B,0),MATCH(Calculations!$B26,HaverPull!$B$1:$XZ$1,0))</f>
        <v>3166.2</v>
      </c>
      <c r="CN26">
        <f>INDEX(HaverPull!$B:$XZ,MATCH(Calculations!CN$9,HaverPull!$B:$B,0),MATCH(Calculations!$B26,HaverPull!$B$1:$XZ$1,0))</f>
        <v>3163.3</v>
      </c>
      <c r="CO26">
        <f>INDEX(HaverPull!$B:$XZ,MATCH(Calculations!CO$9,HaverPull!$B:$B,0),MATCH(Calculations!$B26,HaverPull!$B$1:$XZ$1,0))</f>
        <v>3190.5</v>
      </c>
      <c r="CP26">
        <f>INDEX(HaverPull!$B:$XZ,MATCH(Calculations!CP$9,HaverPull!$B:$B,0),MATCH(Calculations!$B26,HaverPull!$B$1:$XZ$1,0))</f>
        <v>3156.6</v>
      </c>
      <c r="CQ26">
        <f>INDEX(HaverPull!$B:$XZ,MATCH(Calculations!CQ$9,HaverPull!$B:$B,0),MATCH(Calculations!$B26,HaverPull!$B$1:$XZ$1,0))</f>
        <v>3135.9</v>
      </c>
      <c r="CR26">
        <f>INDEX(HaverPull!$B:$XZ,MATCH(Calculations!CR$9,HaverPull!$B:$B,0),MATCH(Calculations!$B26,HaverPull!$B$1:$XZ$1,0))</f>
        <v>3142.4</v>
      </c>
      <c r="CS26">
        <f>INDEX(HaverPull!$B:$XZ,MATCH(Calculations!CS$9,HaverPull!$B:$B,0),MATCH(Calculations!$B26,HaverPull!$B$1:$XZ$1,0))</f>
        <v>3154.7</v>
      </c>
      <c r="CT26">
        <f>INDEX(HaverPull!$B:$XZ,MATCH(Calculations!CT$9,HaverPull!$B:$B,0),MATCH(Calculations!$B26,HaverPull!$B$1:$XZ$1,0))</f>
        <v>3142.7</v>
      </c>
      <c r="CU26">
        <f>INDEX(HaverPull!$B:$XZ,MATCH(Calculations!CU$9,HaverPull!$B:$B,0),MATCH(Calculations!$B26,HaverPull!$B$1:$XZ$1,0))</f>
        <v>3139.1</v>
      </c>
      <c r="CV26">
        <f>INDEX(HaverPull!$B:$XZ,MATCH(Calculations!CV$9,HaverPull!$B:$B,0),MATCH(Calculations!$B26,HaverPull!$B$1:$XZ$1,0))</f>
        <v>3161.1</v>
      </c>
      <c r="CW26" t="e">
        <f>INDEX(HaverPull!$B:$XZ,MATCH(Calculations!CW$9,HaverPull!$B:$B,0),MATCH(Calculations!$B26,HaverPull!$B$1:$XZ$1,0))</f>
        <v>#N/A</v>
      </c>
      <c r="CX26" t="e">
        <f>INDEX(HaverPull!$B:$XZ,MATCH(Calculations!CX$9,HaverPull!$B:$B,0),MATCH(Calculations!$B26,HaverPull!$B$1:$XZ$1,0))</f>
        <v>#N/A</v>
      </c>
      <c r="CY26" t="e">
        <f>INDEX(HaverPull!$B:$XZ,MATCH(Calculations!CY$9,HaverPull!$B:$B,0),MATCH(Calculations!$B26,HaverPull!$B$1:$XZ$1,0))</f>
        <v>#N/A</v>
      </c>
      <c r="CZ26" t="e">
        <f>INDEX(HaverPull!$B:$XZ,MATCH(Calculations!CZ$9,HaverPull!$B:$B,0),MATCH(Calculations!$B26,HaverPull!$B$1:$XZ$1,0))</f>
        <v>#N/A</v>
      </c>
      <c r="DA26" t="e">
        <f>INDEX(HaverPull!$B:$XZ,MATCH(Calculations!DA$9,HaverPull!$B:$B,0),MATCH(Calculations!$B26,HaverPull!$B$1:$XZ$1,0))</f>
        <v>#N/A</v>
      </c>
      <c r="DB26" t="e">
        <f>INDEX(HaverPull!$B:$XZ,MATCH(Calculations!DB$9,HaverPull!$B:$B,0),MATCH(Calculations!$B26,HaverPull!$B$1:$XZ$1,0))</f>
        <v>#N/A</v>
      </c>
      <c r="DC26" t="e">
        <f>INDEX(HaverPull!$B:$XZ,MATCH(Calculations!DC$9,HaverPull!$B:$B,0),MATCH(Calculations!$B26,HaverPull!$B$1:$XZ$1,0))</f>
        <v>#N/A</v>
      </c>
      <c r="DD26" t="e">
        <f>INDEX(HaverPull!$B:$XZ,MATCH(Calculations!DD$9,HaverPull!$B:$B,0),MATCH(Calculations!$B26,HaverPull!$B$1:$XZ$1,0))</f>
        <v>#N/A</v>
      </c>
      <c r="DE26" t="e">
        <f>INDEX(HaverPull!$B:$XZ,MATCH(Calculations!DE$9,HaverPull!$B:$B,0),MATCH(Calculations!$B26,HaverPull!$B$1:$XZ$1,0))</f>
        <v>#N/A</v>
      </c>
      <c r="DF26" t="e">
        <f>INDEX(HaverPull!$B:$XZ,MATCH(Calculations!DF$9,HaverPull!$B:$B,0),MATCH(Calculations!$B26,HaverPull!$B$1:$XZ$1,0))</f>
        <v>#N/A</v>
      </c>
      <c r="DG26" t="e">
        <f>INDEX(HaverPull!$B:$XZ,MATCH(Calculations!DG$9,HaverPull!$B:$B,0),MATCH(Calculations!$B26,HaverPull!$B$1:$XZ$1,0))</f>
        <v>#N/A</v>
      </c>
      <c r="DH26" t="e">
        <f>INDEX(HaverPull!$B:$XZ,MATCH(Calculations!DH$9,HaverPull!$B:$B,0),MATCH(Calculations!$B26,HaverPull!$B$1:$XZ$1,0))</f>
        <v>#N/A</v>
      </c>
      <c r="DI26" t="e">
        <f>INDEX(HaverPull!$B:$XZ,MATCH(Calculations!DI$9,HaverPull!$B:$B,0),MATCH(Calculations!$B26,HaverPull!$B$1:$XZ$1,0))</f>
        <v>#N/A</v>
      </c>
      <c r="DJ26" t="e">
        <f>INDEX(HaverPull!$B:$XZ,MATCH(Calculations!DJ$9,HaverPull!$B:$B,0),MATCH(Calculations!$B26,HaverPull!$B$1:$XZ$1,0))</f>
        <v>#N/A</v>
      </c>
    </row>
    <row r="28" spans="1:114" s="3" customFormat="1" x14ac:dyDescent="0.25">
      <c r="A28" s="12" t="s">
        <v>178</v>
      </c>
    </row>
    <row r="29" spans="1:114" s="9" customFormat="1" x14ac:dyDescent="0.25">
      <c r="A29" s="13" t="s">
        <v>179</v>
      </c>
    </row>
    <row r="30" spans="1:114" x14ac:dyDescent="0.25">
      <c r="A30" s="8" t="s">
        <v>194</v>
      </c>
      <c r="B30" t="s">
        <v>27</v>
      </c>
      <c r="C30">
        <f t="shared" ref="C30:AH30" si="0">SUM(C11:C12)</f>
        <v>170.89999999999998</v>
      </c>
      <c r="D30">
        <f t="shared" si="0"/>
        <v>176.8</v>
      </c>
      <c r="E30">
        <f t="shared" si="0"/>
        <v>183.60000000000002</v>
      </c>
      <c r="F30">
        <f t="shared" si="0"/>
        <v>191.7</v>
      </c>
      <c r="G30">
        <f t="shared" si="0"/>
        <v>196.60000000000002</v>
      </c>
      <c r="H30">
        <f t="shared" si="0"/>
        <v>208.8</v>
      </c>
      <c r="I30">
        <f t="shared" si="0"/>
        <v>217.3</v>
      </c>
      <c r="J30">
        <f t="shared" si="0"/>
        <v>235</v>
      </c>
      <c r="K30">
        <f t="shared" si="0"/>
        <v>235.5</v>
      </c>
      <c r="L30">
        <f t="shared" si="0"/>
        <v>246.4</v>
      </c>
      <c r="M30">
        <f t="shared" si="0"/>
        <v>255.1</v>
      </c>
      <c r="N30">
        <f t="shared" si="0"/>
        <v>258.5</v>
      </c>
      <c r="O30">
        <f t="shared" si="0"/>
        <v>267.8</v>
      </c>
      <c r="P30">
        <f t="shared" si="0"/>
        <v>269.5</v>
      </c>
      <c r="Q30">
        <f t="shared" si="0"/>
        <v>282.7</v>
      </c>
      <c r="R30">
        <f t="shared" si="0"/>
        <v>287.60000000000002</v>
      </c>
      <c r="S30">
        <f t="shared" si="0"/>
        <v>293.5</v>
      </c>
      <c r="T30">
        <f t="shared" si="0"/>
        <v>299.29999999999995</v>
      </c>
      <c r="U30">
        <f t="shared" si="0"/>
        <v>303.29999999999995</v>
      </c>
      <c r="V30">
        <f t="shared" si="0"/>
        <v>319.39999999999998</v>
      </c>
      <c r="W30">
        <f t="shared" si="0"/>
        <v>328.2</v>
      </c>
      <c r="X30">
        <f t="shared" si="0"/>
        <v>332.1</v>
      </c>
      <c r="Y30">
        <f t="shared" si="0"/>
        <v>335.9</v>
      </c>
      <c r="Z30">
        <f t="shared" si="0"/>
        <v>327.2</v>
      </c>
      <c r="AA30">
        <f t="shared" si="0"/>
        <v>340.9</v>
      </c>
      <c r="AB30">
        <f t="shared" si="0"/>
        <v>358.70000000000005</v>
      </c>
      <c r="AC30">
        <f t="shared" si="0"/>
        <v>355.3</v>
      </c>
      <c r="AD30">
        <f t="shared" si="0"/>
        <v>357.3</v>
      </c>
      <c r="AE30">
        <f t="shared" si="0"/>
        <v>365.8</v>
      </c>
      <c r="AF30">
        <f t="shared" si="0"/>
        <v>366.5</v>
      </c>
      <c r="AG30">
        <f t="shared" si="0"/>
        <v>372</v>
      </c>
      <c r="AH30">
        <f t="shared" si="0"/>
        <v>375.9</v>
      </c>
      <c r="AI30">
        <f t="shared" ref="AI30:BN30" si="1">SUM(AI11:AI12)</f>
        <v>373.6</v>
      </c>
      <c r="AJ30">
        <f t="shared" si="1"/>
        <v>375.3</v>
      </c>
      <c r="AK30">
        <f t="shared" si="1"/>
        <v>373.1</v>
      </c>
      <c r="AL30">
        <f t="shared" si="1"/>
        <v>380.9</v>
      </c>
      <c r="AM30">
        <f t="shared" si="1"/>
        <v>387.7</v>
      </c>
      <c r="AN30">
        <f t="shared" si="1"/>
        <v>387</v>
      </c>
      <c r="AO30">
        <f t="shared" si="1"/>
        <v>396.1</v>
      </c>
      <c r="AP30">
        <f t="shared" si="1"/>
        <v>402.3</v>
      </c>
      <c r="AQ30">
        <f t="shared" si="1"/>
        <v>403.2</v>
      </c>
      <c r="AR30">
        <f t="shared" si="1"/>
        <v>414.4</v>
      </c>
      <c r="AS30">
        <f t="shared" si="1"/>
        <v>425.5</v>
      </c>
      <c r="AT30">
        <f t="shared" si="1"/>
        <v>431.5</v>
      </c>
      <c r="AU30">
        <f t="shared" si="1"/>
        <v>448.8</v>
      </c>
      <c r="AV30">
        <f t="shared" si="1"/>
        <v>470.5</v>
      </c>
      <c r="AW30">
        <f t="shared" si="1"/>
        <v>463.20000000000005</v>
      </c>
      <c r="AX30">
        <f t="shared" si="1"/>
        <v>496.8</v>
      </c>
      <c r="AY30">
        <f t="shared" si="1"/>
        <v>498.70000000000005</v>
      </c>
      <c r="AZ30">
        <f t="shared" si="1"/>
        <v>501.1</v>
      </c>
      <c r="BA30">
        <f t="shared" si="1"/>
        <v>512</v>
      </c>
      <c r="BB30">
        <f t="shared" si="1"/>
        <v>525</v>
      </c>
      <c r="BC30">
        <f t="shared" si="1"/>
        <v>529.4</v>
      </c>
      <c r="BD30">
        <f t="shared" si="1"/>
        <v>533.5</v>
      </c>
      <c r="BE30">
        <f t="shared" si="1"/>
        <v>550.79999999999995</v>
      </c>
      <c r="BF30">
        <f t="shared" si="1"/>
        <v>551.4</v>
      </c>
      <c r="BG30">
        <f t="shared" si="1"/>
        <v>576.5</v>
      </c>
      <c r="BH30">
        <f t="shared" si="1"/>
        <v>593.5</v>
      </c>
      <c r="BI30">
        <f t="shared" si="1"/>
        <v>596.90000000000009</v>
      </c>
      <c r="BJ30">
        <f t="shared" si="1"/>
        <v>610</v>
      </c>
      <c r="BK30">
        <f t="shared" si="1"/>
        <v>624.5</v>
      </c>
      <c r="BL30">
        <f t="shared" si="1"/>
        <v>640</v>
      </c>
      <c r="BM30">
        <f t="shared" si="1"/>
        <v>635.29999999999995</v>
      </c>
      <c r="BN30">
        <f t="shared" si="1"/>
        <v>646.4</v>
      </c>
      <c r="BO30">
        <f t="shared" ref="BO30:CT30" si="2">SUM(BO11:BO12)</f>
        <v>680.8</v>
      </c>
      <c r="BP30">
        <f t="shared" si="2"/>
        <v>690.5</v>
      </c>
      <c r="BQ30">
        <f t="shared" si="2"/>
        <v>710.9</v>
      </c>
      <c r="BR30">
        <f t="shared" si="2"/>
        <v>710.8</v>
      </c>
      <c r="BS30">
        <f t="shared" si="2"/>
        <v>749.8</v>
      </c>
      <c r="BT30">
        <f t="shared" si="2"/>
        <v>739</v>
      </c>
      <c r="BU30">
        <f t="shared" si="2"/>
        <v>752.8</v>
      </c>
      <c r="BV30">
        <f t="shared" si="2"/>
        <v>771.2</v>
      </c>
      <c r="BW30">
        <f t="shared" si="2"/>
        <v>781.8</v>
      </c>
      <c r="BX30">
        <f t="shared" si="2"/>
        <v>797.1</v>
      </c>
      <c r="BY30">
        <f t="shared" si="2"/>
        <v>808.3</v>
      </c>
      <c r="BZ30">
        <f t="shared" si="2"/>
        <v>817.90000000000009</v>
      </c>
      <c r="CA30">
        <f t="shared" si="2"/>
        <v>842.59999999999991</v>
      </c>
      <c r="CB30">
        <f t="shared" si="2"/>
        <v>860.9</v>
      </c>
      <c r="CC30">
        <f t="shared" si="2"/>
        <v>876.5</v>
      </c>
      <c r="CD30">
        <f t="shared" si="2"/>
        <v>875.40000000000009</v>
      </c>
      <c r="CE30">
        <f t="shared" si="2"/>
        <v>886.8</v>
      </c>
      <c r="CF30">
        <f t="shared" si="2"/>
        <v>896</v>
      </c>
      <c r="CG30">
        <f t="shared" si="2"/>
        <v>922</v>
      </c>
      <c r="CH30">
        <f t="shared" si="2"/>
        <v>937</v>
      </c>
      <c r="CI30">
        <f t="shared" si="2"/>
        <v>947.40000000000009</v>
      </c>
      <c r="CJ30">
        <f t="shared" si="2"/>
        <v>942.59999999999991</v>
      </c>
      <c r="CK30">
        <f t="shared" si="2"/>
        <v>934.8</v>
      </c>
      <c r="CL30">
        <f t="shared" si="2"/>
        <v>941.8</v>
      </c>
      <c r="CM30">
        <f t="shared" si="2"/>
        <v>948</v>
      </c>
      <c r="CN30">
        <f t="shared" si="2"/>
        <v>973.2</v>
      </c>
      <c r="CO30">
        <f t="shared" si="2"/>
        <v>978.1</v>
      </c>
      <c r="CP30">
        <f t="shared" si="2"/>
        <v>990.5</v>
      </c>
      <c r="CQ30">
        <f t="shared" si="2"/>
        <v>999.59999999999991</v>
      </c>
      <c r="CR30">
        <f t="shared" si="2"/>
        <v>1005.1</v>
      </c>
      <c r="CS30">
        <f t="shared" si="2"/>
        <v>1023</v>
      </c>
      <c r="CT30">
        <f t="shared" si="2"/>
        <v>1026</v>
      </c>
      <c r="CU30">
        <f t="shared" ref="CU30:DJ30" si="3">SUM(CU11:CU12)</f>
        <v>1050.2</v>
      </c>
      <c r="CV30">
        <f t="shared" si="3"/>
        <v>1067.5</v>
      </c>
      <c r="CW30" t="e">
        <f t="shared" si="3"/>
        <v>#N/A</v>
      </c>
      <c r="CX30" t="e">
        <f t="shared" si="3"/>
        <v>#N/A</v>
      </c>
      <c r="CY30" t="e">
        <f t="shared" si="3"/>
        <v>#N/A</v>
      </c>
      <c r="CZ30" t="e">
        <f t="shared" si="3"/>
        <v>#N/A</v>
      </c>
      <c r="DA30" t="e">
        <f t="shared" si="3"/>
        <v>#N/A</v>
      </c>
      <c r="DB30" t="e">
        <f t="shared" si="3"/>
        <v>#N/A</v>
      </c>
      <c r="DC30" t="e">
        <f t="shared" si="3"/>
        <v>#N/A</v>
      </c>
      <c r="DD30" t="e">
        <f t="shared" si="3"/>
        <v>#N/A</v>
      </c>
      <c r="DE30" t="e">
        <f t="shared" si="3"/>
        <v>#N/A</v>
      </c>
      <c r="DF30" t="e">
        <f t="shared" si="3"/>
        <v>#N/A</v>
      </c>
      <c r="DG30" t="e">
        <f t="shared" si="3"/>
        <v>#N/A</v>
      </c>
      <c r="DH30" t="e">
        <f t="shared" si="3"/>
        <v>#N/A</v>
      </c>
      <c r="DI30" t="e">
        <f t="shared" si="3"/>
        <v>#N/A</v>
      </c>
      <c r="DJ30" t="e">
        <f t="shared" si="3"/>
        <v>#N/A</v>
      </c>
    </row>
    <row r="31" spans="1:114" x14ac:dyDescent="0.25">
      <c r="A31" s="8" t="s">
        <v>195</v>
      </c>
      <c r="B31" t="s">
        <v>26</v>
      </c>
      <c r="C31">
        <f t="shared" ref="C31:AH31" si="4">C13-SUM(C11:C12)</f>
        <v>383.4</v>
      </c>
      <c r="D31">
        <f t="shared" si="4"/>
        <v>388.8</v>
      </c>
      <c r="E31">
        <f t="shared" si="4"/>
        <v>392.6</v>
      </c>
      <c r="F31">
        <f t="shared" si="4"/>
        <v>403.2</v>
      </c>
      <c r="G31">
        <f t="shared" si="4"/>
        <v>423.6</v>
      </c>
      <c r="H31">
        <f t="shared" si="4"/>
        <v>432.40000000000003</v>
      </c>
      <c r="I31">
        <f t="shared" si="4"/>
        <v>434.2</v>
      </c>
      <c r="J31">
        <f t="shared" si="4"/>
        <v>445</v>
      </c>
      <c r="K31">
        <f t="shared" si="4"/>
        <v>472.70000000000005</v>
      </c>
      <c r="L31">
        <f t="shared" si="4"/>
        <v>480.5</v>
      </c>
      <c r="M31">
        <f t="shared" si="4"/>
        <v>484</v>
      </c>
      <c r="N31">
        <f t="shared" si="4"/>
        <v>485.29999999999995</v>
      </c>
      <c r="O31">
        <f t="shared" si="4"/>
        <v>496.49999999999994</v>
      </c>
      <c r="P31">
        <f t="shared" si="4"/>
        <v>500</v>
      </c>
      <c r="Q31">
        <f t="shared" si="4"/>
        <v>501.40000000000003</v>
      </c>
      <c r="R31">
        <f t="shared" si="4"/>
        <v>501.5</v>
      </c>
      <c r="S31">
        <f t="shared" si="4"/>
        <v>509.29999999999995</v>
      </c>
      <c r="T31">
        <f t="shared" si="4"/>
        <v>508.20000000000005</v>
      </c>
      <c r="U31">
        <f t="shared" si="4"/>
        <v>507.80000000000007</v>
      </c>
      <c r="V31">
        <f t="shared" si="4"/>
        <v>511.80000000000007</v>
      </c>
      <c r="W31">
        <f t="shared" si="4"/>
        <v>525.20000000000005</v>
      </c>
      <c r="X31">
        <f t="shared" si="4"/>
        <v>529</v>
      </c>
      <c r="Y31">
        <f t="shared" si="4"/>
        <v>530.30000000000007</v>
      </c>
      <c r="Z31">
        <f t="shared" si="4"/>
        <v>532.90000000000009</v>
      </c>
      <c r="AA31">
        <f t="shared" si="4"/>
        <v>547.20000000000005</v>
      </c>
      <c r="AB31">
        <f t="shared" si="4"/>
        <v>549</v>
      </c>
      <c r="AC31">
        <f t="shared" si="4"/>
        <v>548.09999999999991</v>
      </c>
      <c r="AD31">
        <f t="shared" si="4"/>
        <v>548.20000000000005</v>
      </c>
      <c r="AE31">
        <f t="shared" si="4"/>
        <v>559</v>
      </c>
      <c r="AF31">
        <f t="shared" si="4"/>
        <v>559.1</v>
      </c>
      <c r="AG31">
        <f t="shared" si="4"/>
        <v>559.6</v>
      </c>
      <c r="AH31">
        <f t="shared" si="4"/>
        <v>561.1</v>
      </c>
      <c r="AI31">
        <f t="shared" ref="AI31:BN31" si="5">AI13-SUM(AI11:AI12)</f>
        <v>572.19999999999993</v>
      </c>
      <c r="AJ31">
        <f t="shared" si="5"/>
        <v>574.70000000000005</v>
      </c>
      <c r="AK31">
        <f t="shared" si="5"/>
        <v>578.29999999999995</v>
      </c>
      <c r="AL31">
        <f t="shared" si="5"/>
        <v>579.6</v>
      </c>
      <c r="AM31">
        <f t="shared" si="5"/>
        <v>591.09999999999991</v>
      </c>
      <c r="AN31">
        <f t="shared" si="5"/>
        <v>593.4</v>
      </c>
      <c r="AO31">
        <f t="shared" si="5"/>
        <v>595.4</v>
      </c>
      <c r="AP31">
        <f t="shared" si="5"/>
        <v>597.40000000000009</v>
      </c>
      <c r="AQ31">
        <f t="shared" si="5"/>
        <v>609.40000000000009</v>
      </c>
      <c r="AR31">
        <f t="shared" si="5"/>
        <v>623.6</v>
      </c>
      <c r="AS31">
        <f t="shared" si="5"/>
        <v>624.90000000000009</v>
      </c>
      <c r="AT31">
        <f t="shared" si="5"/>
        <v>629.79999999999995</v>
      </c>
      <c r="AU31">
        <f t="shared" si="5"/>
        <v>654.5</v>
      </c>
      <c r="AV31">
        <f t="shared" si="5"/>
        <v>664.09999999999991</v>
      </c>
      <c r="AW31">
        <f t="shared" si="5"/>
        <v>677.5</v>
      </c>
      <c r="AX31">
        <f t="shared" si="5"/>
        <v>690</v>
      </c>
      <c r="AY31">
        <f t="shared" si="5"/>
        <v>717.8</v>
      </c>
      <c r="AZ31">
        <f t="shared" si="5"/>
        <v>740.99999999999989</v>
      </c>
      <c r="BA31">
        <f t="shared" si="5"/>
        <v>743</v>
      </c>
      <c r="BB31">
        <f t="shared" si="5"/>
        <v>746</v>
      </c>
      <c r="BC31">
        <f t="shared" si="5"/>
        <v>760.19999999999993</v>
      </c>
      <c r="BD31">
        <f t="shared" si="5"/>
        <v>774.5</v>
      </c>
      <c r="BE31">
        <f t="shared" si="5"/>
        <v>780.90000000000009</v>
      </c>
      <c r="BF31">
        <f t="shared" si="5"/>
        <v>785.69999999999993</v>
      </c>
      <c r="BG31">
        <f t="shared" si="5"/>
        <v>800</v>
      </c>
      <c r="BH31">
        <f t="shared" si="5"/>
        <v>802.7</v>
      </c>
      <c r="BI31">
        <f t="shared" si="5"/>
        <v>807.3</v>
      </c>
      <c r="BJ31">
        <f t="shared" si="5"/>
        <v>812.7</v>
      </c>
      <c r="BK31">
        <f t="shared" si="5"/>
        <v>836.5</v>
      </c>
      <c r="BL31">
        <f t="shared" si="5"/>
        <v>841.90000000000009</v>
      </c>
      <c r="BM31">
        <f t="shared" si="5"/>
        <v>860.3</v>
      </c>
      <c r="BN31">
        <f t="shared" si="5"/>
        <v>860.30000000000007</v>
      </c>
      <c r="BO31">
        <f t="shared" ref="BO31:CT31" si="6">BO13-SUM(BO11:BO12)</f>
        <v>881.5</v>
      </c>
      <c r="BP31">
        <f t="shared" si="6"/>
        <v>888.5</v>
      </c>
      <c r="BQ31">
        <f t="shared" si="6"/>
        <v>892.6</v>
      </c>
      <c r="BR31">
        <f t="shared" si="6"/>
        <v>897</v>
      </c>
      <c r="BS31">
        <f t="shared" si="6"/>
        <v>925.10000000000014</v>
      </c>
      <c r="BT31">
        <f t="shared" si="6"/>
        <v>934.40000000000009</v>
      </c>
      <c r="BU31">
        <f t="shared" si="6"/>
        <v>942.60000000000014</v>
      </c>
      <c r="BV31">
        <f t="shared" si="6"/>
        <v>953.8</v>
      </c>
      <c r="BW31">
        <f t="shared" si="6"/>
        <v>980.60000000000014</v>
      </c>
      <c r="BX31">
        <f t="shared" si="6"/>
        <v>1106.5999999999999</v>
      </c>
      <c r="BY31">
        <f t="shared" si="6"/>
        <v>1034.5</v>
      </c>
      <c r="BZ31">
        <f t="shared" si="6"/>
        <v>1062.5</v>
      </c>
      <c r="CA31">
        <f t="shared" si="6"/>
        <v>1152</v>
      </c>
      <c r="CB31">
        <f t="shared" si="6"/>
        <v>1271.0999999999999</v>
      </c>
      <c r="CC31">
        <f t="shared" si="6"/>
        <v>1255.5</v>
      </c>
      <c r="CD31">
        <f t="shared" si="6"/>
        <v>1272</v>
      </c>
      <c r="CE31">
        <f t="shared" si="6"/>
        <v>1325.8999999999999</v>
      </c>
      <c r="CF31">
        <f t="shared" si="6"/>
        <v>1323</v>
      </c>
      <c r="CG31">
        <f t="shared" si="6"/>
        <v>1323.1</v>
      </c>
      <c r="CH31">
        <f t="shared" si="6"/>
        <v>1322</v>
      </c>
      <c r="CI31">
        <f t="shared" si="6"/>
        <v>1314.6999999999998</v>
      </c>
      <c r="CJ31">
        <f t="shared" si="6"/>
        <v>1315.6</v>
      </c>
      <c r="CK31">
        <f t="shared" si="6"/>
        <v>1315.3</v>
      </c>
      <c r="CL31">
        <f t="shared" si="6"/>
        <v>1318.5000000000002</v>
      </c>
      <c r="CM31">
        <f t="shared" si="6"/>
        <v>1334.1</v>
      </c>
      <c r="CN31">
        <f t="shared" si="6"/>
        <v>1332.3</v>
      </c>
      <c r="CO31">
        <f t="shared" si="6"/>
        <v>1334.5</v>
      </c>
      <c r="CP31">
        <f t="shared" si="6"/>
        <v>1339.8000000000002</v>
      </c>
      <c r="CQ31">
        <f t="shared" si="6"/>
        <v>1353.3000000000002</v>
      </c>
      <c r="CR31">
        <f t="shared" si="6"/>
        <v>1357.1</v>
      </c>
      <c r="CS31">
        <f t="shared" si="6"/>
        <v>1361</v>
      </c>
      <c r="CT31">
        <f t="shared" si="6"/>
        <v>1363.6999999999998</v>
      </c>
      <c r="CU31">
        <f t="shared" ref="CU31:DJ31" si="7">CU13-SUM(CU11:CU12)</f>
        <v>1377.6000000000001</v>
      </c>
      <c r="CV31">
        <f t="shared" si="7"/>
        <v>1399.5</v>
      </c>
      <c r="CW31" t="e">
        <f t="shared" si="7"/>
        <v>#N/A</v>
      </c>
      <c r="CX31" t="e">
        <f t="shared" si="7"/>
        <v>#N/A</v>
      </c>
      <c r="CY31" t="e">
        <f t="shared" si="7"/>
        <v>#N/A</v>
      </c>
      <c r="CZ31" t="e">
        <f t="shared" si="7"/>
        <v>#N/A</v>
      </c>
      <c r="DA31" t="e">
        <f t="shared" si="7"/>
        <v>#N/A</v>
      </c>
      <c r="DB31" t="e">
        <f t="shared" si="7"/>
        <v>#N/A</v>
      </c>
      <c r="DC31" t="e">
        <f t="shared" si="7"/>
        <v>#N/A</v>
      </c>
      <c r="DD31" t="e">
        <f t="shared" si="7"/>
        <v>#N/A</v>
      </c>
      <c r="DE31" t="e">
        <f t="shared" si="7"/>
        <v>#N/A</v>
      </c>
      <c r="DF31" t="e">
        <f t="shared" si="7"/>
        <v>#N/A</v>
      </c>
      <c r="DG31" t="e">
        <f t="shared" si="7"/>
        <v>#N/A</v>
      </c>
      <c r="DH31" t="e">
        <f t="shared" si="7"/>
        <v>#N/A</v>
      </c>
      <c r="DI31" t="e">
        <f t="shared" si="7"/>
        <v>#N/A</v>
      </c>
      <c r="DJ31" t="e">
        <f t="shared" si="7"/>
        <v>#N/A</v>
      </c>
    </row>
    <row r="32" spans="1:114" x14ac:dyDescent="0.25">
      <c r="A32" s="8" t="s">
        <v>196</v>
      </c>
      <c r="B32" t="s">
        <v>28</v>
      </c>
      <c r="C32">
        <f t="shared" ref="C32:AH32" si="8">SUM(C14:C16)</f>
        <v>1405.9</v>
      </c>
      <c r="D32">
        <f t="shared" si="8"/>
        <v>1422.4</v>
      </c>
      <c r="E32">
        <f t="shared" si="8"/>
        <v>1441.8</v>
      </c>
      <c r="F32">
        <f t="shared" si="8"/>
        <v>1449</v>
      </c>
      <c r="G32">
        <f t="shared" si="8"/>
        <v>1449.3</v>
      </c>
      <c r="H32">
        <f t="shared" si="8"/>
        <v>1465.1</v>
      </c>
      <c r="I32">
        <f t="shared" si="8"/>
        <v>1483.9</v>
      </c>
      <c r="J32">
        <f t="shared" si="8"/>
        <v>1505.7</v>
      </c>
      <c r="K32">
        <f t="shared" si="8"/>
        <v>1513.5</v>
      </c>
      <c r="L32">
        <f t="shared" si="8"/>
        <v>1541.8000000000002</v>
      </c>
      <c r="M32">
        <f t="shared" si="8"/>
        <v>1559.6999999999998</v>
      </c>
      <c r="N32">
        <f t="shared" si="8"/>
        <v>1589</v>
      </c>
      <c r="O32">
        <f t="shared" si="8"/>
        <v>1574</v>
      </c>
      <c r="P32">
        <f t="shared" si="8"/>
        <v>1616.9</v>
      </c>
      <c r="Q32">
        <f t="shared" si="8"/>
        <v>1644.3</v>
      </c>
      <c r="R32">
        <f t="shared" si="8"/>
        <v>1681.9999999999998</v>
      </c>
      <c r="S32">
        <f t="shared" si="8"/>
        <v>1703.6999999999998</v>
      </c>
      <c r="T32">
        <f t="shared" si="8"/>
        <v>1748.3</v>
      </c>
      <c r="U32">
        <f t="shared" si="8"/>
        <v>1756.1000000000001</v>
      </c>
      <c r="V32">
        <f t="shared" si="8"/>
        <v>1777.6000000000001</v>
      </c>
      <c r="W32">
        <f t="shared" si="8"/>
        <v>1803.3000000000002</v>
      </c>
      <c r="X32">
        <f t="shared" si="8"/>
        <v>1828.7</v>
      </c>
      <c r="Y32">
        <f t="shared" si="8"/>
        <v>1844.9</v>
      </c>
      <c r="Z32">
        <f t="shared" si="8"/>
        <v>1872.3000000000002</v>
      </c>
      <c r="AA32">
        <f t="shared" si="8"/>
        <v>1914.3</v>
      </c>
      <c r="AB32">
        <f t="shared" si="8"/>
        <v>1966.8999999999999</v>
      </c>
      <c r="AC32">
        <f t="shared" si="8"/>
        <v>1981.4</v>
      </c>
      <c r="AD32">
        <f t="shared" si="8"/>
        <v>2019.5</v>
      </c>
      <c r="AE32">
        <f t="shared" si="8"/>
        <v>2070.4</v>
      </c>
      <c r="AF32">
        <f t="shared" si="8"/>
        <v>2106</v>
      </c>
      <c r="AG32">
        <f t="shared" si="8"/>
        <v>2145.2999999999997</v>
      </c>
      <c r="AH32">
        <f t="shared" si="8"/>
        <v>2190.3000000000002</v>
      </c>
      <c r="AI32">
        <f t="shared" ref="AI32:BN32" si="9">SUM(AI14:AI16)</f>
        <v>2234.1</v>
      </c>
      <c r="AJ32">
        <f t="shared" si="9"/>
        <v>2275.4</v>
      </c>
      <c r="AK32">
        <f t="shared" si="9"/>
        <v>2312.3000000000002</v>
      </c>
      <c r="AL32">
        <f t="shared" si="9"/>
        <v>2352.8000000000002</v>
      </c>
      <c r="AM32">
        <f t="shared" si="9"/>
        <v>2386.6</v>
      </c>
      <c r="AN32">
        <f t="shared" si="9"/>
        <v>2417.6</v>
      </c>
      <c r="AO32">
        <f t="shared" si="9"/>
        <v>2460.8000000000002</v>
      </c>
      <c r="AP32">
        <f t="shared" si="9"/>
        <v>2517.8000000000002</v>
      </c>
      <c r="AQ32">
        <f t="shared" si="9"/>
        <v>2604.1999999999998</v>
      </c>
      <c r="AR32">
        <f t="shared" si="9"/>
        <v>2635.8</v>
      </c>
      <c r="AS32">
        <f t="shared" si="9"/>
        <v>2669.7</v>
      </c>
      <c r="AT32">
        <f t="shared" si="9"/>
        <v>2691.2</v>
      </c>
      <c r="AU32">
        <f t="shared" si="9"/>
        <v>2760.9</v>
      </c>
      <c r="AV32">
        <f t="shared" si="9"/>
        <v>2766.4</v>
      </c>
      <c r="AW32">
        <f t="shared" si="9"/>
        <v>2570.1999999999998</v>
      </c>
      <c r="AX32">
        <f t="shared" si="9"/>
        <v>2700.4</v>
      </c>
      <c r="AY32">
        <f t="shared" si="9"/>
        <v>2559.3000000000002</v>
      </c>
      <c r="AZ32">
        <f t="shared" si="9"/>
        <v>2557.5</v>
      </c>
      <c r="BA32">
        <f t="shared" si="9"/>
        <v>2577.8000000000002</v>
      </c>
      <c r="BB32">
        <f t="shared" si="9"/>
        <v>2578.1000000000004</v>
      </c>
      <c r="BC32">
        <f t="shared" si="9"/>
        <v>2574.6999999999998</v>
      </c>
      <c r="BD32">
        <f t="shared" si="9"/>
        <v>2593.5</v>
      </c>
      <c r="BE32">
        <f t="shared" si="9"/>
        <v>2552.8999999999996</v>
      </c>
      <c r="BF32">
        <f t="shared" si="9"/>
        <v>2647.2</v>
      </c>
      <c r="BG32">
        <f t="shared" si="9"/>
        <v>2666.3</v>
      </c>
      <c r="BH32">
        <f t="shared" si="9"/>
        <v>2707.1</v>
      </c>
      <c r="BI32">
        <f t="shared" si="9"/>
        <v>2774.6</v>
      </c>
      <c r="BJ32">
        <f t="shared" si="9"/>
        <v>2826.1</v>
      </c>
      <c r="BK32">
        <f t="shared" si="9"/>
        <v>2940.6</v>
      </c>
      <c r="BL32">
        <f t="shared" si="9"/>
        <v>2994.3</v>
      </c>
      <c r="BM32">
        <f t="shared" si="9"/>
        <v>3050.5</v>
      </c>
      <c r="BN32">
        <f t="shared" si="9"/>
        <v>3099</v>
      </c>
      <c r="BO32">
        <f t="shared" ref="BO32:CT32" si="10">SUM(BO14:BO16)</f>
        <v>3211.3999999999996</v>
      </c>
      <c r="BP32">
        <f t="shared" si="10"/>
        <v>3255.8999999999996</v>
      </c>
      <c r="BQ32">
        <f t="shared" si="10"/>
        <v>3277.4</v>
      </c>
      <c r="BR32">
        <f t="shared" si="10"/>
        <v>3340.4</v>
      </c>
      <c r="BS32">
        <f t="shared" si="10"/>
        <v>3441.6</v>
      </c>
      <c r="BT32">
        <f t="shared" si="10"/>
        <v>3477.5</v>
      </c>
      <c r="BU32">
        <f t="shared" si="10"/>
        <v>3498.2</v>
      </c>
      <c r="BV32">
        <f t="shared" si="10"/>
        <v>3537.1</v>
      </c>
      <c r="BW32">
        <f t="shared" si="10"/>
        <v>3558.9</v>
      </c>
      <c r="BX32">
        <f t="shared" si="10"/>
        <v>3376.9</v>
      </c>
      <c r="BY32">
        <f t="shared" si="10"/>
        <v>3487.1000000000004</v>
      </c>
      <c r="BZ32">
        <f t="shared" si="10"/>
        <v>3457.8</v>
      </c>
      <c r="CA32">
        <f t="shared" si="10"/>
        <v>3175.7999999999997</v>
      </c>
      <c r="CB32">
        <f t="shared" si="10"/>
        <v>3115.8</v>
      </c>
      <c r="CC32">
        <f t="shared" si="10"/>
        <v>3124.9</v>
      </c>
      <c r="CD32">
        <f t="shared" si="10"/>
        <v>3145.2</v>
      </c>
      <c r="CE32">
        <f t="shared" si="10"/>
        <v>3164.7</v>
      </c>
      <c r="CF32">
        <f t="shared" si="10"/>
        <v>3211.1000000000004</v>
      </c>
      <c r="CG32">
        <f t="shared" si="10"/>
        <v>3265.7999999999997</v>
      </c>
      <c r="CH32">
        <f t="shared" si="10"/>
        <v>3308.8</v>
      </c>
      <c r="CI32">
        <f t="shared" si="10"/>
        <v>3378.6</v>
      </c>
      <c r="CJ32">
        <f t="shared" si="10"/>
        <v>3415.5</v>
      </c>
      <c r="CK32">
        <f t="shared" si="10"/>
        <v>3450.6</v>
      </c>
      <c r="CL32">
        <f t="shared" si="10"/>
        <v>3457.1</v>
      </c>
      <c r="CM32">
        <f t="shared" si="10"/>
        <v>3542.8</v>
      </c>
      <c r="CN32">
        <f t="shared" si="10"/>
        <v>3560.9</v>
      </c>
      <c r="CO32">
        <f t="shared" si="10"/>
        <v>3584.3</v>
      </c>
      <c r="CP32">
        <f t="shared" si="10"/>
        <v>3678.0000000000005</v>
      </c>
      <c r="CQ32">
        <f t="shared" si="10"/>
        <v>3887.6000000000004</v>
      </c>
      <c r="CR32">
        <f t="shared" si="10"/>
        <v>3920.3</v>
      </c>
      <c r="CS32">
        <f t="shared" si="10"/>
        <v>3941.7999999999997</v>
      </c>
      <c r="CT32">
        <f t="shared" si="10"/>
        <v>3986.7</v>
      </c>
      <c r="CU32">
        <f t="shared" ref="CU32:DJ32" si="11">SUM(CU14:CU16)</f>
        <v>4048.5</v>
      </c>
      <c r="CV32">
        <f t="shared" si="11"/>
        <v>4085.9000000000005</v>
      </c>
      <c r="CW32" t="e">
        <f t="shared" si="11"/>
        <v>#N/A</v>
      </c>
      <c r="CX32" t="e">
        <f t="shared" si="11"/>
        <v>#N/A</v>
      </c>
      <c r="CY32" t="e">
        <f t="shared" si="11"/>
        <v>#N/A</v>
      </c>
      <c r="CZ32" t="e">
        <f t="shared" si="11"/>
        <v>#N/A</v>
      </c>
      <c r="DA32" t="e">
        <f t="shared" si="11"/>
        <v>#N/A</v>
      </c>
      <c r="DB32" t="e">
        <f t="shared" si="11"/>
        <v>#N/A</v>
      </c>
      <c r="DC32" t="e">
        <f t="shared" si="11"/>
        <v>#N/A</v>
      </c>
      <c r="DD32" t="e">
        <f t="shared" si="11"/>
        <v>#N/A</v>
      </c>
      <c r="DE32" t="e">
        <f t="shared" si="11"/>
        <v>#N/A</v>
      </c>
      <c r="DF32" t="e">
        <f t="shared" si="11"/>
        <v>#N/A</v>
      </c>
      <c r="DG32" t="e">
        <f t="shared" si="11"/>
        <v>#N/A</v>
      </c>
      <c r="DH32" t="e">
        <f t="shared" si="11"/>
        <v>#N/A</v>
      </c>
      <c r="DI32" t="e">
        <f t="shared" si="11"/>
        <v>#N/A</v>
      </c>
      <c r="DJ32" t="e">
        <f t="shared" si="11"/>
        <v>#N/A</v>
      </c>
    </row>
    <row r="33" spans="1:114" x14ac:dyDescent="0.25">
      <c r="A33" s="8" t="s">
        <v>251</v>
      </c>
      <c r="B33" t="s">
        <v>264</v>
      </c>
      <c r="C33">
        <f t="shared" ref="C33:AH33" si="12">C17-C18</f>
        <v>112.4</v>
      </c>
      <c r="D33">
        <f t="shared" si="12"/>
        <v>116.8</v>
      </c>
      <c r="E33">
        <f t="shared" si="12"/>
        <v>119.89999999999999</v>
      </c>
      <c r="F33">
        <f t="shared" si="12"/>
        <v>118.80000000000001</v>
      </c>
      <c r="G33">
        <f t="shared" si="12"/>
        <v>115.30000000000001</v>
      </c>
      <c r="H33">
        <f t="shared" si="12"/>
        <v>110.89999999999999</v>
      </c>
      <c r="I33">
        <f t="shared" si="12"/>
        <v>111.9</v>
      </c>
      <c r="J33">
        <f t="shared" si="12"/>
        <v>113.2</v>
      </c>
      <c r="K33">
        <f t="shared" si="12"/>
        <v>125.00000000000001</v>
      </c>
      <c r="L33">
        <f t="shared" si="12"/>
        <v>126.69999999999999</v>
      </c>
      <c r="M33">
        <f t="shared" si="12"/>
        <v>122.10000000000001</v>
      </c>
      <c r="N33">
        <f t="shared" si="12"/>
        <v>131.60000000000002</v>
      </c>
      <c r="O33">
        <f t="shared" si="12"/>
        <v>136.4</v>
      </c>
      <c r="P33">
        <f t="shared" si="12"/>
        <v>148.6</v>
      </c>
      <c r="Q33">
        <f t="shared" si="12"/>
        <v>140.70000000000002</v>
      </c>
      <c r="R33">
        <f t="shared" si="12"/>
        <v>171.89999999999998</v>
      </c>
      <c r="S33">
        <f t="shared" si="12"/>
        <v>149.5</v>
      </c>
      <c r="T33">
        <f t="shared" si="12"/>
        <v>158</v>
      </c>
      <c r="U33">
        <f t="shared" si="12"/>
        <v>173.79999999999998</v>
      </c>
      <c r="V33">
        <f t="shared" si="12"/>
        <v>183.6</v>
      </c>
      <c r="W33">
        <f t="shared" si="12"/>
        <v>187.79999999999998</v>
      </c>
      <c r="X33">
        <f t="shared" si="12"/>
        <v>184.39999999999998</v>
      </c>
      <c r="Y33">
        <f t="shared" si="12"/>
        <v>191</v>
      </c>
      <c r="Z33">
        <f t="shared" si="12"/>
        <v>187.2</v>
      </c>
      <c r="AA33">
        <f t="shared" si="12"/>
        <v>194.29999999999998</v>
      </c>
      <c r="AB33">
        <f t="shared" si="12"/>
        <v>205.4</v>
      </c>
      <c r="AC33">
        <f t="shared" si="12"/>
        <v>205.8</v>
      </c>
      <c r="AD33">
        <f t="shared" si="12"/>
        <v>208.7</v>
      </c>
      <c r="AE33">
        <f t="shared" si="12"/>
        <v>210</v>
      </c>
      <c r="AF33">
        <f t="shared" si="12"/>
        <v>214</v>
      </c>
      <c r="AG33">
        <f t="shared" si="12"/>
        <v>226</v>
      </c>
      <c r="AH33">
        <f t="shared" si="12"/>
        <v>215.89999999999998</v>
      </c>
      <c r="AI33">
        <f t="shared" ref="AI33:BN33" si="13">AI17-AI18</f>
        <v>213.4</v>
      </c>
      <c r="AJ33">
        <f t="shared" si="13"/>
        <v>209.9</v>
      </c>
      <c r="AK33">
        <f t="shared" si="13"/>
        <v>215.79999999999998</v>
      </c>
      <c r="AL33">
        <f t="shared" si="13"/>
        <v>211.20000000000002</v>
      </c>
      <c r="AM33">
        <f t="shared" si="13"/>
        <v>222.3</v>
      </c>
      <c r="AN33">
        <f t="shared" si="13"/>
        <v>219.9</v>
      </c>
      <c r="AO33">
        <f t="shared" si="13"/>
        <v>223.29999999999998</v>
      </c>
      <c r="AP33">
        <f t="shared" si="13"/>
        <v>228</v>
      </c>
      <c r="AQ33">
        <f t="shared" si="13"/>
        <v>239.40000000000003</v>
      </c>
      <c r="AR33">
        <f t="shared" si="13"/>
        <v>237.60000000000002</v>
      </c>
      <c r="AS33">
        <f t="shared" si="13"/>
        <v>219.1</v>
      </c>
      <c r="AT33">
        <f t="shared" si="13"/>
        <v>221.3</v>
      </c>
      <c r="AU33">
        <f t="shared" si="13"/>
        <v>185</v>
      </c>
      <c r="AV33">
        <f t="shared" si="13"/>
        <v>179</v>
      </c>
      <c r="AW33">
        <f t="shared" si="13"/>
        <v>159.29999999999998</v>
      </c>
      <c r="AX33">
        <f t="shared" si="13"/>
        <v>142.4</v>
      </c>
      <c r="AY33">
        <f t="shared" si="13"/>
        <v>143.79999999999998</v>
      </c>
      <c r="AZ33">
        <f t="shared" si="13"/>
        <v>150</v>
      </c>
      <c r="BA33">
        <f t="shared" si="13"/>
        <v>158</v>
      </c>
      <c r="BB33">
        <f t="shared" si="13"/>
        <v>175.5</v>
      </c>
      <c r="BC33">
        <f t="shared" si="13"/>
        <v>196</v>
      </c>
      <c r="BD33">
        <f t="shared" si="13"/>
        <v>192.6</v>
      </c>
      <c r="BE33">
        <f t="shared" si="13"/>
        <v>213.9</v>
      </c>
      <c r="BF33">
        <f t="shared" si="13"/>
        <v>236.50000000000003</v>
      </c>
      <c r="BG33">
        <f t="shared" si="13"/>
        <v>247</v>
      </c>
      <c r="BH33">
        <f t="shared" si="13"/>
        <v>266.8</v>
      </c>
      <c r="BI33">
        <f t="shared" si="13"/>
        <v>288.39999999999998</v>
      </c>
      <c r="BJ33">
        <f t="shared" si="13"/>
        <v>293.5</v>
      </c>
      <c r="BK33">
        <f t="shared" si="13"/>
        <v>370.6</v>
      </c>
      <c r="BL33">
        <f t="shared" si="13"/>
        <v>359.09999999999997</v>
      </c>
      <c r="BM33">
        <f t="shared" si="13"/>
        <v>365.29999999999995</v>
      </c>
      <c r="BN33">
        <f t="shared" si="13"/>
        <v>402.79999999999995</v>
      </c>
      <c r="BO33">
        <f t="shared" ref="BO33:CT33" si="14">BO17-BO18</f>
        <v>416.9</v>
      </c>
      <c r="BP33">
        <f t="shared" si="14"/>
        <v>427.5</v>
      </c>
      <c r="BQ33">
        <f t="shared" si="14"/>
        <v>446.6</v>
      </c>
      <c r="BR33">
        <f t="shared" si="14"/>
        <v>409.8</v>
      </c>
      <c r="BS33">
        <f t="shared" si="14"/>
        <v>413.6</v>
      </c>
      <c r="BT33">
        <f t="shared" si="14"/>
        <v>407.2</v>
      </c>
      <c r="BU33">
        <f t="shared" si="14"/>
        <v>370.9</v>
      </c>
      <c r="BV33">
        <f t="shared" si="14"/>
        <v>352.7</v>
      </c>
      <c r="BW33">
        <f t="shared" si="14"/>
        <v>291.90000000000003</v>
      </c>
      <c r="BX33">
        <f t="shared" si="14"/>
        <v>278.7</v>
      </c>
      <c r="BY33">
        <f t="shared" si="14"/>
        <v>264.39999999999998</v>
      </c>
      <c r="BZ33">
        <f t="shared" si="14"/>
        <v>162.5</v>
      </c>
      <c r="CA33">
        <f t="shared" si="14"/>
        <v>169.9</v>
      </c>
      <c r="CB33">
        <f t="shared" si="14"/>
        <v>181.8</v>
      </c>
      <c r="CC33">
        <f t="shared" si="14"/>
        <v>205</v>
      </c>
      <c r="CD33">
        <f t="shared" si="14"/>
        <v>237.50000000000003</v>
      </c>
      <c r="CE33">
        <f t="shared" si="14"/>
        <v>249.20000000000002</v>
      </c>
      <c r="CF33">
        <f t="shared" si="14"/>
        <v>257.8</v>
      </c>
      <c r="CG33">
        <f t="shared" si="14"/>
        <v>277.7</v>
      </c>
      <c r="CH33">
        <f t="shared" si="14"/>
        <v>283.5</v>
      </c>
      <c r="CI33">
        <f t="shared" si="14"/>
        <v>280.5</v>
      </c>
      <c r="CJ33">
        <f t="shared" si="14"/>
        <v>275.3</v>
      </c>
      <c r="CK33">
        <f t="shared" si="14"/>
        <v>252.10000000000002</v>
      </c>
      <c r="CL33">
        <f t="shared" si="14"/>
        <v>288.7</v>
      </c>
      <c r="CM33">
        <f t="shared" si="14"/>
        <v>320.70000000000005</v>
      </c>
      <c r="CN33">
        <f t="shared" si="14"/>
        <v>349.90000000000003</v>
      </c>
      <c r="CO33">
        <f t="shared" si="14"/>
        <v>324.09999999999997</v>
      </c>
      <c r="CP33">
        <f t="shared" si="14"/>
        <v>342.2</v>
      </c>
      <c r="CQ33">
        <f t="shared" si="14"/>
        <v>376</v>
      </c>
      <c r="CR33">
        <f t="shared" si="14"/>
        <v>347.59999999999997</v>
      </c>
      <c r="CS33">
        <f t="shared" si="14"/>
        <v>349</v>
      </c>
      <c r="CT33">
        <f t="shared" si="14"/>
        <v>369.6</v>
      </c>
      <c r="CU33">
        <f t="shared" ref="CU33:DJ33" si="15">CU17-CU18</f>
        <v>424</v>
      </c>
      <c r="CV33">
        <f t="shared" si="15"/>
        <v>460.20000000000005</v>
      </c>
      <c r="CW33" t="e">
        <f t="shared" si="15"/>
        <v>#N/A</v>
      </c>
      <c r="CX33" t="e">
        <f t="shared" si="15"/>
        <v>#N/A</v>
      </c>
      <c r="CY33" t="e">
        <f t="shared" si="15"/>
        <v>#N/A</v>
      </c>
      <c r="CZ33" t="e">
        <f t="shared" si="15"/>
        <v>#N/A</v>
      </c>
      <c r="DA33" t="e">
        <f t="shared" si="15"/>
        <v>#N/A</v>
      </c>
      <c r="DB33" t="e">
        <f t="shared" si="15"/>
        <v>#N/A</v>
      </c>
      <c r="DC33" t="e">
        <f t="shared" si="15"/>
        <v>#N/A</v>
      </c>
      <c r="DD33" t="e">
        <f t="shared" si="15"/>
        <v>#N/A</v>
      </c>
      <c r="DE33" t="e">
        <f t="shared" si="15"/>
        <v>#N/A</v>
      </c>
      <c r="DF33" t="e">
        <f t="shared" si="15"/>
        <v>#N/A</v>
      </c>
      <c r="DG33" t="e">
        <f t="shared" si="15"/>
        <v>#N/A</v>
      </c>
      <c r="DH33" t="e">
        <f t="shared" si="15"/>
        <v>#N/A</v>
      </c>
      <c r="DI33" t="e">
        <f t="shared" si="15"/>
        <v>#N/A</v>
      </c>
      <c r="DJ33" t="e">
        <f t="shared" si="15"/>
        <v>#N/A</v>
      </c>
    </row>
    <row r="35" spans="1:114" x14ac:dyDescent="0.25">
      <c r="A35" s="13" t="s">
        <v>187</v>
      </c>
    </row>
    <row r="36" spans="1:114" x14ac:dyDescent="0.25">
      <c r="A36" s="8" t="s">
        <v>193</v>
      </c>
      <c r="B36" t="s">
        <v>188</v>
      </c>
      <c r="C36" s="15" t="s">
        <v>210</v>
      </c>
      <c r="D36" s="15" t="s">
        <v>210</v>
      </c>
      <c r="E36" s="15" t="s">
        <v>210</v>
      </c>
      <c r="F36">
        <f t="shared" ref="F36:AK36" si="16">$C$4*AVERAGE(C30:F30)</f>
        <v>162.67500000000001</v>
      </c>
      <c r="G36">
        <f t="shared" si="16"/>
        <v>168.45750000000001</v>
      </c>
      <c r="H36">
        <f t="shared" si="16"/>
        <v>175.65750000000003</v>
      </c>
      <c r="I36">
        <f t="shared" si="16"/>
        <v>183.24000000000004</v>
      </c>
      <c r="J36">
        <f t="shared" si="16"/>
        <v>192.98250000000002</v>
      </c>
      <c r="K36">
        <f t="shared" si="16"/>
        <v>201.73500000000001</v>
      </c>
      <c r="L36">
        <f t="shared" si="16"/>
        <v>210.19499999999999</v>
      </c>
      <c r="M36">
        <f t="shared" si="16"/>
        <v>218.70000000000002</v>
      </c>
      <c r="N36">
        <f t="shared" si="16"/>
        <v>223.98750000000001</v>
      </c>
      <c r="O36">
        <f t="shared" si="16"/>
        <v>231.255</v>
      </c>
      <c r="P36">
        <f t="shared" si="16"/>
        <v>236.45250000000001</v>
      </c>
      <c r="Q36">
        <f t="shared" si="16"/>
        <v>242.66249999999999</v>
      </c>
      <c r="R36">
        <f t="shared" si="16"/>
        <v>249.20999999999998</v>
      </c>
      <c r="S36">
        <f t="shared" si="16"/>
        <v>254.99250000000004</v>
      </c>
      <c r="T36">
        <f t="shared" si="16"/>
        <v>261.69749999999999</v>
      </c>
      <c r="U36">
        <f t="shared" si="16"/>
        <v>266.33249999999998</v>
      </c>
      <c r="V36">
        <f t="shared" si="16"/>
        <v>273.48750000000001</v>
      </c>
      <c r="W36">
        <f t="shared" si="16"/>
        <v>281.29499999999996</v>
      </c>
      <c r="X36">
        <f t="shared" si="16"/>
        <v>288.67500000000001</v>
      </c>
      <c r="Y36">
        <f t="shared" si="16"/>
        <v>296.01</v>
      </c>
      <c r="Z36">
        <f t="shared" si="16"/>
        <v>297.76499999999999</v>
      </c>
      <c r="AA36">
        <f t="shared" si="16"/>
        <v>300.6225</v>
      </c>
      <c r="AB36">
        <f t="shared" si="16"/>
        <v>306.60749999999996</v>
      </c>
      <c r="AC36">
        <f t="shared" si="16"/>
        <v>310.97249999999997</v>
      </c>
      <c r="AD36">
        <f t="shared" si="16"/>
        <v>317.745</v>
      </c>
      <c r="AE36">
        <f t="shared" si="16"/>
        <v>323.34749999999997</v>
      </c>
      <c r="AF36">
        <f t="shared" si="16"/>
        <v>325.10250000000002</v>
      </c>
      <c r="AG36">
        <f t="shared" si="16"/>
        <v>328.86</v>
      </c>
      <c r="AH36">
        <f t="shared" si="16"/>
        <v>333.04499999999996</v>
      </c>
      <c r="AI36">
        <f t="shared" si="16"/>
        <v>334.8</v>
      </c>
      <c r="AJ36">
        <f t="shared" si="16"/>
        <v>336.78</v>
      </c>
      <c r="AK36">
        <f t="shared" si="16"/>
        <v>337.02750000000003</v>
      </c>
      <c r="AL36">
        <f t="shared" ref="AL36:BQ36" si="17">$C$4*AVERAGE(AI30:AL30)</f>
        <v>338.15250000000003</v>
      </c>
      <c r="AM36">
        <f t="shared" si="17"/>
        <v>341.32500000000005</v>
      </c>
      <c r="AN36">
        <f t="shared" si="17"/>
        <v>343.95750000000004</v>
      </c>
      <c r="AO36">
        <f t="shared" si="17"/>
        <v>349.13249999999999</v>
      </c>
      <c r="AP36">
        <f t="shared" si="17"/>
        <v>353.94750000000005</v>
      </c>
      <c r="AQ36">
        <f t="shared" si="17"/>
        <v>357.43500000000006</v>
      </c>
      <c r="AR36">
        <f t="shared" si="17"/>
        <v>363.6</v>
      </c>
      <c r="AS36">
        <f t="shared" si="17"/>
        <v>370.21500000000003</v>
      </c>
      <c r="AT36">
        <f t="shared" si="17"/>
        <v>376.78499999999997</v>
      </c>
      <c r="AU36">
        <f t="shared" si="17"/>
        <v>387.04500000000002</v>
      </c>
      <c r="AV36">
        <f t="shared" si="17"/>
        <v>399.66750000000002</v>
      </c>
      <c r="AW36">
        <f t="shared" si="17"/>
        <v>408.15000000000003</v>
      </c>
      <c r="AX36">
        <f t="shared" si="17"/>
        <v>422.84249999999997</v>
      </c>
      <c r="AY36">
        <f t="shared" si="17"/>
        <v>434.07</v>
      </c>
      <c r="AZ36">
        <f t="shared" si="17"/>
        <v>440.95500000000004</v>
      </c>
      <c r="BA36">
        <f t="shared" si="17"/>
        <v>451.935</v>
      </c>
      <c r="BB36">
        <f t="shared" si="17"/>
        <v>458.28000000000003</v>
      </c>
      <c r="BC36">
        <f t="shared" si="17"/>
        <v>465.1875</v>
      </c>
      <c r="BD36">
        <f t="shared" si="17"/>
        <v>472.47750000000002</v>
      </c>
      <c r="BE36">
        <f t="shared" si="17"/>
        <v>481.20749999999998</v>
      </c>
      <c r="BF36">
        <f t="shared" si="17"/>
        <v>487.14749999999998</v>
      </c>
      <c r="BG36">
        <f t="shared" si="17"/>
        <v>497.74499999999995</v>
      </c>
      <c r="BH36">
        <f t="shared" si="17"/>
        <v>511.24499999999995</v>
      </c>
      <c r="BI36">
        <f t="shared" si="17"/>
        <v>521.61750000000006</v>
      </c>
      <c r="BJ36">
        <f t="shared" si="17"/>
        <v>534.80250000000001</v>
      </c>
      <c r="BK36">
        <f t="shared" si="17"/>
        <v>545.60250000000008</v>
      </c>
      <c r="BL36">
        <f t="shared" si="17"/>
        <v>556.06500000000005</v>
      </c>
      <c r="BM36">
        <f t="shared" si="17"/>
        <v>564.70500000000004</v>
      </c>
      <c r="BN36">
        <f t="shared" si="17"/>
        <v>572.89499999999998</v>
      </c>
      <c r="BO36">
        <f t="shared" si="17"/>
        <v>585.5625</v>
      </c>
      <c r="BP36">
        <f t="shared" si="17"/>
        <v>596.92500000000007</v>
      </c>
      <c r="BQ36">
        <f t="shared" si="17"/>
        <v>613.93499999999995</v>
      </c>
      <c r="BR36">
        <f t="shared" ref="BR36:CV36" si="18">$C$4*AVERAGE(BO30:BR30)</f>
        <v>628.42500000000007</v>
      </c>
      <c r="BS36">
        <f t="shared" si="18"/>
        <v>643.95000000000005</v>
      </c>
      <c r="BT36">
        <f t="shared" si="18"/>
        <v>654.86250000000007</v>
      </c>
      <c r="BU36">
        <f t="shared" si="18"/>
        <v>664.29</v>
      </c>
      <c r="BV36">
        <f t="shared" si="18"/>
        <v>677.88000000000011</v>
      </c>
      <c r="BW36">
        <f t="shared" si="18"/>
        <v>685.08</v>
      </c>
      <c r="BX36">
        <f t="shared" si="18"/>
        <v>698.15250000000003</v>
      </c>
      <c r="BY36">
        <f t="shared" si="18"/>
        <v>710.64</v>
      </c>
      <c r="BZ36">
        <f t="shared" si="18"/>
        <v>721.14750000000004</v>
      </c>
      <c r="CA36">
        <f t="shared" si="18"/>
        <v>734.82749999999999</v>
      </c>
      <c r="CB36">
        <f t="shared" si="18"/>
        <v>749.18250000000012</v>
      </c>
      <c r="CC36">
        <f t="shared" si="18"/>
        <v>764.52750000000003</v>
      </c>
      <c r="CD36">
        <f t="shared" si="18"/>
        <v>777.46500000000003</v>
      </c>
      <c r="CE36">
        <f t="shared" si="18"/>
        <v>787.41000000000008</v>
      </c>
      <c r="CF36">
        <f t="shared" si="18"/>
        <v>795.3075</v>
      </c>
      <c r="CG36">
        <f t="shared" si="18"/>
        <v>805.54499999999996</v>
      </c>
      <c r="CH36">
        <f t="shared" si="18"/>
        <v>819.40500000000009</v>
      </c>
      <c r="CI36">
        <f t="shared" si="18"/>
        <v>833.04000000000008</v>
      </c>
      <c r="CJ36">
        <f t="shared" si="18"/>
        <v>843.52499999999998</v>
      </c>
      <c r="CK36">
        <f t="shared" si="18"/>
        <v>846.40500000000009</v>
      </c>
      <c r="CL36">
        <f t="shared" si="18"/>
        <v>847.48500000000013</v>
      </c>
      <c r="CM36">
        <f t="shared" si="18"/>
        <v>847.62</v>
      </c>
      <c r="CN36">
        <f t="shared" si="18"/>
        <v>854.50500000000011</v>
      </c>
      <c r="CO36">
        <f t="shared" si="18"/>
        <v>864.24749999999995</v>
      </c>
      <c r="CP36">
        <f t="shared" si="18"/>
        <v>875.20500000000004</v>
      </c>
      <c r="CQ36">
        <f t="shared" si="18"/>
        <v>886.81500000000005</v>
      </c>
      <c r="CR36">
        <f t="shared" si="18"/>
        <v>893.99249999999995</v>
      </c>
      <c r="CS36">
        <f t="shared" si="18"/>
        <v>904.09500000000003</v>
      </c>
      <c r="CT36">
        <f t="shared" si="18"/>
        <v>912.08249999999998</v>
      </c>
      <c r="CU36">
        <f t="shared" si="18"/>
        <v>923.46750000000009</v>
      </c>
      <c r="CV36">
        <f t="shared" si="18"/>
        <v>937.50749999999994</v>
      </c>
      <c r="CW36" t="e">
        <f t="shared" ref="CW36" si="19">$C$4*AVERAGE(CT30:CW30)</f>
        <v>#N/A</v>
      </c>
      <c r="CX36" t="e">
        <f t="shared" ref="CX36" si="20">$C$4*AVERAGE(CU30:CX30)</f>
        <v>#N/A</v>
      </c>
      <c r="CY36" t="e">
        <f t="shared" ref="CY36" si="21">$C$4*AVERAGE(CV30:CY30)</f>
        <v>#N/A</v>
      </c>
      <c r="CZ36" t="e">
        <f t="shared" ref="CZ36" si="22">$C$4*AVERAGE(CW30:CZ30)</f>
        <v>#N/A</v>
      </c>
      <c r="DA36" t="e">
        <f t="shared" ref="DA36" si="23">$C$4*AVERAGE(CX30:DA30)</f>
        <v>#N/A</v>
      </c>
      <c r="DB36" t="e">
        <f t="shared" ref="DB36" si="24">$C$4*AVERAGE(CY30:DB30)</f>
        <v>#N/A</v>
      </c>
      <c r="DC36" t="e">
        <f t="shared" ref="DC36" si="25">$C$4*AVERAGE(CZ30:DC30)</f>
        <v>#N/A</v>
      </c>
      <c r="DD36" t="e">
        <f t="shared" ref="DD36" si="26">$C$4*AVERAGE(DA30:DD30)</f>
        <v>#N/A</v>
      </c>
      <c r="DE36" t="e">
        <f t="shared" ref="DE36" si="27">$C$4*AVERAGE(DB30:DE30)</f>
        <v>#N/A</v>
      </c>
      <c r="DF36" t="e">
        <f t="shared" ref="DF36" si="28">$C$4*AVERAGE(DC30:DF30)</f>
        <v>#N/A</v>
      </c>
      <c r="DG36" t="e">
        <f t="shared" ref="DG36" si="29">$C$4*AVERAGE(DD30:DG30)</f>
        <v>#N/A</v>
      </c>
      <c r="DH36" t="e">
        <f t="shared" ref="DH36" si="30">$C$4*AVERAGE(DE30:DH30)</f>
        <v>#N/A</v>
      </c>
      <c r="DI36" t="e">
        <f t="shared" ref="DI36" si="31">$C$4*AVERAGE(DF30:DI30)</f>
        <v>#N/A</v>
      </c>
      <c r="DJ36" t="e">
        <f t="shared" ref="DJ36" si="32">$C$4*AVERAGE(DG30:DJ30)</f>
        <v>#N/A</v>
      </c>
    </row>
    <row r="37" spans="1:114" x14ac:dyDescent="0.25">
      <c r="A37" s="8" t="s">
        <v>192</v>
      </c>
      <c r="B37" t="s">
        <v>189</v>
      </c>
      <c r="C37" s="15" t="s">
        <v>210</v>
      </c>
      <c r="D37" s="15" t="s">
        <v>210</v>
      </c>
      <c r="E37" s="15" t="s">
        <v>210</v>
      </c>
      <c r="F37">
        <f t="shared" ref="F37:AK37" si="33">$C$5*AVERAGE(C31:F31)</f>
        <v>352.80000000000007</v>
      </c>
      <c r="G37">
        <f t="shared" si="33"/>
        <v>361.84500000000008</v>
      </c>
      <c r="H37">
        <f t="shared" si="33"/>
        <v>371.65500000000003</v>
      </c>
      <c r="I37">
        <f t="shared" si="33"/>
        <v>381.01500000000004</v>
      </c>
      <c r="J37">
        <f t="shared" si="33"/>
        <v>390.42</v>
      </c>
      <c r="K37">
        <f t="shared" si="33"/>
        <v>401.46749999999997</v>
      </c>
      <c r="L37">
        <f t="shared" si="33"/>
        <v>412.29</v>
      </c>
      <c r="M37">
        <f t="shared" si="33"/>
        <v>423.495</v>
      </c>
      <c r="N37">
        <f t="shared" si="33"/>
        <v>432.5625</v>
      </c>
      <c r="O37">
        <f t="shared" si="33"/>
        <v>437.91750000000002</v>
      </c>
      <c r="P37">
        <f t="shared" si="33"/>
        <v>442.30500000000001</v>
      </c>
      <c r="Q37">
        <f t="shared" si="33"/>
        <v>446.22</v>
      </c>
      <c r="R37">
        <f t="shared" si="33"/>
        <v>449.86500000000001</v>
      </c>
      <c r="S37">
        <f t="shared" si="33"/>
        <v>452.745</v>
      </c>
      <c r="T37">
        <f t="shared" si="33"/>
        <v>454.59000000000003</v>
      </c>
      <c r="U37">
        <f t="shared" si="33"/>
        <v>456.03000000000003</v>
      </c>
      <c r="V37">
        <f t="shared" si="33"/>
        <v>458.34750000000008</v>
      </c>
      <c r="W37">
        <f t="shared" si="33"/>
        <v>461.92500000000001</v>
      </c>
      <c r="X37">
        <f t="shared" si="33"/>
        <v>466.60500000000008</v>
      </c>
      <c r="Y37">
        <f t="shared" si="33"/>
        <v>471.66750000000008</v>
      </c>
      <c r="Z37">
        <f t="shared" si="33"/>
        <v>476.41500000000002</v>
      </c>
      <c r="AA37">
        <f t="shared" si="33"/>
        <v>481.36500000000012</v>
      </c>
      <c r="AB37">
        <f t="shared" si="33"/>
        <v>485.86500000000012</v>
      </c>
      <c r="AC37">
        <f t="shared" si="33"/>
        <v>489.86999999999995</v>
      </c>
      <c r="AD37">
        <f t="shared" si="33"/>
        <v>493.3125</v>
      </c>
      <c r="AE37">
        <f t="shared" si="33"/>
        <v>495.96750000000003</v>
      </c>
      <c r="AF37">
        <f t="shared" si="33"/>
        <v>498.24</v>
      </c>
      <c r="AG37">
        <f t="shared" si="33"/>
        <v>500.82750000000004</v>
      </c>
      <c r="AH37">
        <f t="shared" si="33"/>
        <v>503.72999999999996</v>
      </c>
      <c r="AI37">
        <f t="shared" si="33"/>
        <v>506.7</v>
      </c>
      <c r="AJ37">
        <f t="shared" si="33"/>
        <v>510.21000000000009</v>
      </c>
      <c r="AK37">
        <f t="shared" si="33"/>
        <v>514.41750000000002</v>
      </c>
      <c r="AL37">
        <f t="shared" ref="AL37:BQ37" si="34">$C$5*AVERAGE(AI31:AL31)</f>
        <v>518.58000000000004</v>
      </c>
      <c r="AM37">
        <f t="shared" si="34"/>
        <v>522.83249999999998</v>
      </c>
      <c r="AN37">
        <f t="shared" si="34"/>
        <v>527.04000000000008</v>
      </c>
      <c r="AO37">
        <f t="shared" si="34"/>
        <v>530.88750000000005</v>
      </c>
      <c r="AP37">
        <f t="shared" si="34"/>
        <v>534.89250000000004</v>
      </c>
      <c r="AQ37">
        <f t="shared" si="34"/>
        <v>539.0100000000001</v>
      </c>
      <c r="AR37">
        <f t="shared" si="34"/>
        <v>545.80500000000006</v>
      </c>
      <c r="AS37">
        <f t="shared" si="34"/>
        <v>552.44250000000011</v>
      </c>
      <c r="AT37">
        <f t="shared" si="34"/>
        <v>559.73249999999996</v>
      </c>
      <c r="AU37">
        <f t="shared" si="34"/>
        <v>569.88000000000011</v>
      </c>
      <c r="AV37">
        <f t="shared" si="34"/>
        <v>578.99250000000006</v>
      </c>
      <c r="AW37">
        <f t="shared" si="34"/>
        <v>590.82749999999999</v>
      </c>
      <c r="AX37">
        <f t="shared" si="34"/>
        <v>604.37249999999995</v>
      </c>
      <c r="AY37">
        <f t="shared" si="34"/>
        <v>618.6149999999999</v>
      </c>
      <c r="AZ37">
        <f t="shared" si="34"/>
        <v>635.91750000000002</v>
      </c>
      <c r="BA37">
        <f t="shared" si="34"/>
        <v>650.65499999999997</v>
      </c>
      <c r="BB37">
        <f t="shared" si="34"/>
        <v>663.255</v>
      </c>
      <c r="BC37">
        <f t="shared" si="34"/>
        <v>672.79499999999996</v>
      </c>
      <c r="BD37">
        <f t="shared" si="34"/>
        <v>680.33249999999998</v>
      </c>
      <c r="BE37">
        <f t="shared" si="34"/>
        <v>688.86</v>
      </c>
      <c r="BF37">
        <f t="shared" si="34"/>
        <v>697.7924999999999</v>
      </c>
      <c r="BG37">
        <f t="shared" si="34"/>
        <v>706.74749999999995</v>
      </c>
      <c r="BH37">
        <f t="shared" si="34"/>
        <v>713.09250000000009</v>
      </c>
      <c r="BI37">
        <f t="shared" si="34"/>
        <v>719.03250000000003</v>
      </c>
      <c r="BJ37">
        <f t="shared" si="34"/>
        <v>725.10749999999996</v>
      </c>
      <c r="BK37">
        <f t="shared" si="34"/>
        <v>733.31999999999994</v>
      </c>
      <c r="BL37">
        <f t="shared" si="34"/>
        <v>742.14</v>
      </c>
      <c r="BM37">
        <f t="shared" si="34"/>
        <v>754.06500000000017</v>
      </c>
      <c r="BN37">
        <f t="shared" si="34"/>
        <v>764.77499999999998</v>
      </c>
      <c r="BO37">
        <f t="shared" si="34"/>
        <v>774.9</v>
      </c>
      <c r="BP37">
        <f t="shared" si="34"/>
        <v>785.38499999999999</v>
      </c>
      <c r="BQ37">
        <f t="shared" si="34"/>
        <v>792.65250000000003</v>
      </c>
      <c r="BR37">
        <f t="shared" ref="BR37:CV37" si="35">$C$5*AVERAGE(BO31:BR31)</f>
        <v>800.91</v>
      </c>
      <c r="BS37">
        <f t="shared" si="35"/>
        <v>810.72</v>
      </c>
      <c r="BT37">
        <f t="shared" si="35"/>
        <v>821.04750000000001</v>
      </c>
      <c r="BU37">
        <f t="shared" si="35"/>
        <v>832.29750000000013</v>
      </c>
      <c r="BV37">
        <f t="shared" si="35"/>
        <v>845.0775000000001</v>
      </c>
      <c r="BW37">
        <f t="shared" si="35"/>
        <v>857.56500000000017</v>
      </c>
      <c r="BX37">
        <f t="shared" si="35"/>
        <v>896.31</v>
      </c>
      <c r="BY37">
        <f t="shared" si="35"/>
        <v>916.98750000000007</v>
      </c>
      <c r="BZ37">
        <f t="shared" si="35"/>
        <v>941.44499999999994</v>
      </c>
      <c r="CA37">
        <f t="shared" si="35"/>
        <v>980.0100000000001</v>
      </c>
      <c r="CB37">
        <f t="shared" si="35"/>
        <v>1017.0225000000002</v>
      </c>
      <c r="CC37">
        <f t="shared" si="35"/>
        <v>1066.7475000000002</v>
      </c>
      <c r="CD37">
        <f t="shared" si="35"/>
        <v>1113.8850000000002</v>
      </c>
      <c r="CE37">
        <f t="shared" si="35"/>
        <v>1153.0125</v>
      </c>
      <c r="CF37">
        <f t="shared" si="35"/>
        <v>1164.69</v>
      </c>
      <c r="CG37">
        <f t="shared" si="35"/>
        <v>1179.9000000000001</v>
      </c>
      <c r="CH37">
        <f t="shared" si="35"/>
        <v>1191.1500000000001</v>
      </c>
      <c r="CI37">
        <f t="shared" si="35"/>
        <v>1188.6299999999999</v>
      </c>
      <c r="CJ37">
        <f t="shared" si="35"/>
        <v>1186.9649999999999</v>
      </c>
      <c r="CK37">
        <f t="shared" si="35"/>
        <v>1185.2099999999998</v>
      </c>
      <c r="CL37">
        <f t="shared" si="35"/>
        <v>1184.4224999999999</v>
      </c>
      <c r="CM37">
        <f t="shared" si="35"/>
        <v>1188.7875000000001</v>
      </c>
      <c r="CN37">
        <f t="shared" si="35"/>
        <v>1192.5450000000001</v>
      </c>
      <c r="CO37">
        <f t="shared" si="35"/>
        <v>1196.8650000000002</v>
      </c>
      <c r="CP37">
        <f t="shared" si="35"/>
        <v>1201.6575</v>
      </c>
      <c r="CQ37">
        <f t="shared" si="35"/>
        <v>1205.9775000000002</v>
      </c>
      <c r="CR37">
        <f t="shared" si="35"/>
        <v>1211.5575000000001</v>
      </c>
      <c r="CS37">
        <f t="shared" si="35"/>
        <v>1217.5200000000002</v>
      </c>
      <c r="CT37">
        <f t="shared" si="35"/>
        <v>1222.8975</v>
      </c>
      <c r="CU37">
        <f t="shared" si="35"/>
        <v>1228.365</v>
      </c>
      <c r="CV37">
        <f t="shared" si="35"/>
        <v>1237.905</v>
      </c>
      <c r="CW37" t="e">
        <f t="shared" ref="CW37" si="36">$C$5*AVERAGE(CT31:CW31)</f>
        <v>#N/A</v>
      </c>
      <c r="CX37" t="e">
        <f t="shared" ref="CX37" si="37">$C$5*AVERAGE(CU31:CX31)</f>
        <v>#N/A</v>
      </c>
      <c r="CY37" t="e">
        <f t="shared" ref="CY37" si="38">$C$5*AVERAGE(CV31:CY31)</f>
        <v>#N/A</v>
      </c>
      <c r="CZ37" t="e">
        <f t="shared" ref="CZ37" si="39">$C$5*AVERAGE(CW31:CZ31)</f>
        <v>#N/A</v>
      </c>
      <c r="DA37" t="e">
        <f t="shared" ref="DA37" si="40">$C$5*AVERAGE(CX31:DA31)</f>
        <v>#N/A</v>
      </c>
      <c r="DB37" t="e">
        <f t="shared" ref="DB37" si="41">$C$5*AVERAGE(CY31:DB31)</f>
        <v>#N/A</v>
      </c>
      <c r="DC37" t="e">
        <f t="shared" ref="DC37" si="42">$C$5*AVERAGE(CZ31:DC31)</f>
        <v>#N/A</v>
      </c>
      <c r="DD37" t="e">
        <f t="shared" ref="DD37" si="43">$C$5*AVERAGE(DA31:DD31)</f>
        <v>#N/A</v>
      </c>
      <c r="DE37" t="e">
        <f t="shared" ref="DE37" si="44">$C$5*AVERAGE(DB31:DE31)</f>
        <v>#N/A</v>
      </c>
      <c r="DF37" t="e">
        <f t="shared" ref="DF37" si="45">$C$5*AVERAGE(DC31:DF31)</f>
        <v>#N/A</v>
      </c>
      <c r="DG37" t="e">
        <f t="shared" ref="DG37" si="46">$C$5*AVERAGE(DD31:DG31)</f>
        <v>#N/A</v>
      </c>
      <c r="DH37" t="e">
        <f t="shared" ref="DH37" si="47">$C$5*AVERAGE(DE31:DH31)</f>
        <v>#N/A</v>
      </c>
      <c r="DI37" t="e">
        <f t="shared" ref="DI37" si="48">$C$5*AVERAGE(DF31:DI31)</f>
        <v>#N/A</v>
      </c>
      <c r="DJ37" t="e">
        <f t="shared" ref="DJ37" si="49">$C$5*AVERAGE(DG31:DJ31)</f>
        <v>#N/A</v>
      </c>
    </row>
    <row r="38" spans="1:114" x14ac:dyDescent="0.25">
      <c r="A38" s="8" t="s">
        <v>265</v>
      </c>
      <c r="B38" t="s">
        <v>190</v>
      </c>
      <c r="C38" s="15" t="s">
        <v>210</v>
      </c>
      <c r="D38" s="15" t="s">
        <v>210</v>
      </c>
      <c r="E38" s="15" t="s">
        <v>210</v>
      </c>
      <c r="F38" s="15" t="s">
        <v>210</v>
      </c>
      <c r="G38" s="15" t="s">
        <v>210</v>
      </c>
      <c r="H38" s="15" t="s">
        <v>210</v>
      </c>
      <c r="I38" s="15" t="s">
        <v>210</v>
      </c>
      <c r="J38">
        <f t="shared" ref="J38:AO38" si="50">$C$6*($D$6*J32+$E$6*I32+$F$6*AVERAGE(C32:H32))</f>
        <v>-876.76199999999994</v>
      </c>
      <c r="K38">
        <f t="shared" si="50"/>
        <v>-884.99400000000003</v>
      </c>
      <c r="L38">
        <f t="shared" si="50"/>
        <v>-894.32400000000007</v>
      </c>
      <c r="M38">
        <f t="shared" si="50"/>
        <v>-904.17</v>
      </c>
      <c r="N38">
        <f t="shared" si="50"/>
        <v>-915.40199999999993</v>
      </c>
      <c r="O38">
        <f t="shared" si="50"/>
        <v>-923.74200000000008</v>
      </c>
      <c r="P38">
        <f t="shared" si="50"/>
        <v>-934.52399999999989</v>
      </c>
      <c r="Q38">
        <f t="shared" si="50"/>
        <v>-948.36599999999999</v>
      </c>
      <c r="R38">
        <f t="shared" si="50"/>
        <v>-962.84999999999991</v>
      </c>
      <c r="S38">
        <f t="shared" si="50"/>
        <v>-977.82600000000002</v>
      </c>
      <c r="T38">
        <f t="shared" si="50"/>
        <v>-994.19399999999996</v>
      </c>
      <c r="U38">
        <f t="shared" si="50"/>
        <v>-1009.1220000000001</v>
      </c>
      <c r="V38">
        <f t="shared" si="50"/>
        <v>-1022.1959999999999</v>
      </c>
      <c r="W38">
        <f t="shared" si="50"/>
        <v>-1038.7859999999998</v>
      </c>
      <c r="X38">
        <f t="shared" si="50"/>
        <v>-1054.56</v>
      </c>
      <c r="Y38">
        <f t="shared" si="50"/>
        <v>-1069.0919999999999</v>
      </c>
      <c r="Z38">
        <f t="shared" si="50"/>
        <v>-1083.126</v>
      </c>
      <c r="AA38">
        <f t="shared" si="50"/>
        <v>-1099.9259999999999</v>
      </c>
      <c r="AB38">
        <f t="shared" si="50"/>
        <v>-1118.7179999999998</v>
      </c>
      <c r="AC38">
        <f t="shared" si="50"/>
        <v>-1136.2619999999999</v>
      </c>
      <c r="AD38">
        <f t="shared" si="50"/>
        <v>-1153.932</v>
      </c>
      <c r="AE38">
        <f t="shared" si="50"/>
        <v>-1175.298</v>
      </c>
      <c r="AF38">
        <f t="shared" si="50"/>
        <v>-1197.126</v>
      </c>
      <c r="AG38">
        <f t="shared" si="50"/>
        <v>-1219.644</v>
      </c>
      <c r="AH38">
        <f t="shared" si="50"/>
        <v>-1243.7819999999999</v>
      </c>
      <c r="AI38">
        <f t="shared" si="50"/>
        <v>-1268.298</v>
      </c>
      <c r="AJ38">
        <f t="shared" si="50"/>
        <v>-1291.9140000000002</v>
      </c>
      <c r="AK38">
        <f t="shared" si="50"/>
        <v>-1316.4599999999998</v>
      </c>
      <c r="AL38">
        <f t="shared" si="50"/>
        <v>-1341.1020000000001</v>
      </c>
      <c r="AM38">
        <f t="shared" si="50"/>
        <v>-1364.5319999999999</v>
      </c>
      <c r="AN38">
        <f t="shared" si="50"/>
        <v>-1387.116</v>
      </c>
      <c r="AO38">
        <f t="shared" si="50"/>
        <v>-1410.4979999999998</v>
      </c>
      <c r="AP38">
        <f t="shared" ref="AP38:BU38" si="51">$C$6*($D$6*AP32+$E$6*AO32+$F$6*AVERAGE(AI32:AN32))</f>
        <v>-1436.16</v>
      </c>
      <c r="AQ38">
        <f t="shared" si="51"/>
        <v>-1466.9699999999998</v>
      </c>
      <c r="AR38">
        <f t="shared" si="51"/>
        <v>-1495.674</v>
      </c>
      <c r="AS38">
        <f t="shared" si="51"/>
        <v>-1521.048</v>
      </c>
      <c r="AT38">
        <f t="shared" si="51"/>
        <v>-1544.6759999999997</v>
      </c>
      <c r="AU38">
        <f t="shared" si="51"/>
        <v>-1572.606</v>
      </c>
      <c r="AV38">
        <f t="shared" si="51"/>
        <v>-1598.0459999999998</v>
      </c>
      <c r="AW38">
        <f t="shared" si="51"/>
        <v>-1593.1679999999999</v>
      </c>
      <c r="AX38">
        <f t="shared" si="51"/>
        <v>-1600.1639999999998</v>
      </c>
      <c r="AY38">
        <f t="shared" si="51"/>
        <v>-1596.816</v>
      </c>
      <c r="AZ38">
        <f t="shared" si="51"/>
        <v>-1583.5439999999999</v>
      </c>
      <c r="BA38">
        <f t="shared" si="51"/>
        <v>-1579.14</v>
      </c>
      <c r="BB38">
        <f t="shared" si="51"/>
        <v>-1573.5900000000004</v>
      </c>
      <c r="BC38">
        <f t="shared" si="51"/>
        <v>-1562.2319999999995</v>
      </c>
      <c r="BD38">
        <f t="shared" si="51"/>
        <v>-1552.7820000000002</v>
      </c>
      <c r="BE38">
        <f t="shared" si="51"/>
        <v>-1550.4359999999997</v>
      </c>
      <c r="BF38">
        <f t="shared" si="51"/>
        <v>-1550.4660000000001</v>
      </c>
      <c r="BG38">
        <f t="shared" si="51"/>
        <v>-1563.6899999999998</v>
      </c>
      <c r="BH38">
        <f t="shared" si="51"/>
        <v>-1576.2600000000002</v>
      </c>
      <c r="BI38">
        <f t="shared" si="51"/>
        <v>-1594.5659999999998</v>
      </c>
      <c r="BJ38">
        <f t="shared" si="51"/>
        <v>-1616.5859999999996</v>
      </c>
      <c r="BK38">
        <f t="shared" si="51"/>
        <v>-1648.5</v>
      </c>
      <c r="BL38">
        <f t="shared" si="51"/>
        <v>-1682.64</v>
      </c>
      <c r="BM38">
        <f t="shared" si="51"/>
        <v>-1719.0900000000004</v>
      </c>
      <c r="BN38">
        <f t="shared" si="51"/>
        <v>-1752.48</v>
      </c>
      <c r="BO38">
        <f t="shared" si="51"/>
        <v>-1794.84</v>
      </c>
      <c r="BP38">
        <f t="shared" si="51"/>
        <v>-1837.1819999999998</v>
      </c>
      <c r="BQ38">
        <f t="shared" si="51"/>
        <v>-1871.3100000000002</v>
      </c>
      <c r="BR38">
        <f t="shared" si="51"/>
        <v>-1907.2379999999996</v>
      </c>
      <c r="BS38">
        <f t="shared" si="51"/>
        <v>-1947.1499999999999</v>
      </c>
      <c r="BT38">
        <f t="shared" si="51"/>
        <v>-1984.3679999999997</v>
      </c>
      <c r="BU38">
        <f t="shared" si="51"/>
        <v>-2014.6259999999993</v>
      </c>
      <c r="BV38">
        <f t="shared" ref="BV38:CV38" si="52">$C$6*($D$6*BV32+$E$6*BU32+$F$6*AVERAGE(BO32:BT32))</f>
        <v>-2044.4879999999996</v>
      </c>
      <c r="BW38">
        <f t="shared" si="52"/>
        <v>-2068.98</v>
      </c>
      <c r="BX38">
        <f t="shared" si="52"/>
        <v>-2066.6279999999997</v>
      </c>
      <c r="BY38">
        <f t="shared" si="52"/>
        <v>-2074.902</v>
      </c>
      <c r="BZ38">
        <f t="shared" si="52"/>
        <v>-2086.7999999999997</v>
      </c>
      <c r="CA38">
        <f t="shared" si="52"/>
        <v>-2052.174</v>
      </c>
      <c r="CB38">
        <f t="shared" si="52"/>
        <v>-2009.9519999999998</v>
      </c>
      <c r="CC38">
        <f t="shared" si="52"/>
        <v>-1984.5</v>
      </c>
      <c r="CD38">
        <f t="shared" si="52"/>
        <v>-1962.75</v>
      </c>
      <c r="CE38">
        <f t="shared" si="52"/>
        <v>-1941.4859999999999</v>
      </c>
      <c r="CF38">
        <f t="shared" si="52"/>
        <v>-1935.492</v>
      </c>
      <c r="CG38">
        <f t="shared" si="52"/>
        <v>-1928.28</v>
      </c>
      <c r="CH38">
        <f t="shared" si="52"/>
        <v>-1925.202</v>
      </c>
      <c r="CI38">
        <f t="shared" si="52"/>
        <v>-1944.1380000000001</v>
      </c>
      <c r="CJ38">
        <f t="shared" si="52"/>
        <v>-1968.5219999999999</v>
      </c>
      <c r="CK38">
        <f t="shared" si="52"/>
        <v>-1992.3839999999996</v>
      </c>
      <c r="CL38">
        <f t="shared" si="52"/>
        <v>-2013.5939999999998</v>
      </c>
      <c r="CM38">
        <f t="shared" si="52"/>
        <v>-2041.8119999999999</v>
      </c>
      <c r="CN38">
        <f t="shared" si="52"/>
        <v>-2069.0279999999998</v>
      </c>
      <c r="CO38">
        <f t="shared" si="52"/>
        <v>-2090.6280000000002</v>
      </c>
      <c r="CP38">
        <f t="shared" si="52"/>
        <v>-2119.806</v>
      </c>
      <c r="CQ38">
        <f t="shared" si="52"/>
        <v>-2168.5439999999999</v>
      </c>
      <c r="CR38">
        <f t="shared" si="52"/>
        <v>-2213.37</v>
      </c>
      <c r="CS38">
        <f t="shared" si="52"/>
        <v>-2246.0939999999996</v>
      </c>
      <c r="CT38">
        <f t="shared" si="52"/>
        <v>-2281.8539999999998</v>
      </c>
      <c r="CU38">
        <f t="shared" si="52"/>
        <v>-2318.598</v>
      </c>
      <c r="CV38">
        <f t="shared" si="52"/>
        <v>-2356.0499999999997</v>
      </c>
      <c r="CW38" t="e">
        <f t="shared" ref="CW38" si="53">$C$6*($D$6*CW32+$E$6*CV32+$F$6*AVERAGE(CP32:CU32))</f>
        <v>#N/A</v>
      </c>
      <c r="CX38" t="e">
        <f t="shared" ref="CX38" si="54">$C$6*($D$6*CX32+$E$6*CW32+$F$6*AVERAGE(CQ32:CV32))</f>
        <v>#N/A</v>
      </c>
      <c r="CY38" t="e">
        <f t="shared" ref="CY38" si="55">$C$6*($D$6*CY32+$E$6*CX32+$F$6*AVERAGE(CR32:CW32))</f>
        <v>#N/A</v>
      </c>
      <c r="CZ38" t="e">
        <f t="shared" ref="CZ38" si="56">$C$6*($D$6*CZ32+$E$6*CY32+$F$6*AVERAGE(CS32:CX32))</f>
        <v>#N/A</v>
      </c>
      <c r="DA38" t="e">
        <f t="shared" ref="DA38" si="57">$C$6*($D$6*DA32+$E$6*CZ32+$F$6*AVERAGE(CT32:CY32))</f>
        <v>#N/A</v>
      </c>
      <c r="DB38" t="e">
        <f t="shared" ref="DB38" si="58">$C$6*($D$6*DB32+$E$6*DA32+$F$6*AVERAGE(CU32:CZ32))</f>
        <v>#N/A</v>
      </c>
      <c r="DC38" t="e">
        <f t="shared" ref="DC38" si="59">$C$6*($D$6*DC32+$E$6*DB32+$F$6*AVERAGE(CV32:DA32))</f>
        <v>#N/A</v>
      </c>
      <c r="DD38" t="e">
        <f t="shared" ref="DD38" si="60">$C$6*($D$6*DD32+$E$6*DC32+$F$6*AVERAGE(CW32:DB32))</f>
        <v>#N/A</v>
      </c>
      <c r="DE38" t="e">
        <f t="shared" ref="DE38" si="61">$C$6*($D$6*DE32+$E$6*DD32+$F$6*AVERAGE(CX32:DC32))</f>
        <v>#N/A</v>
      </c>
      <c r="DF38" t="e">
        <f t="shared" ref="DF38" si="62">$C$6*($D$6*DF32+$E$6*DE32+$F$6*AVERAGE(CY32:DD32))</f>
        <v>#N/A</v>
      </c>
      <c r="DG38" t="e">
        <f t="shared" ref="DG38" si="63">$C$6*($D$6*DG32+$E$6*DF32+$F$6*AVERAGE(CZ32:DE32))</f>
        <v>#N/A</v>
      </c>
      <c r="DH38" t="e">
        <f t="shared" ref="DH38" si="64">$C$6*($D$6*DH32+$E$6*DG32+$F$6*AVERAGE(DA32:DF32))</f>
        <v>#N/A</v>
      </c>
      <c r="DI38" t="e">
        <f t="shared" ref="DI38" si="65">$C$6*($D$6*DI32+$E$6*DH32+$F$6*AVERAGE(DB32:DG32))</f>
        <v>#N/A</v>
      </c>
      <c r="DJ38" t="e">
        <f t="shared" ref="DJ38" si="66">$C$6*($D$6*DJ32+$E$6*DI32+$F$6*AVERAGE(DC32:DH32))</f>
        <v>#N/A</v>
      </c>
    </row>
    <row r="39" spans="1:114" x14ac:dyDescent="0.25">
      <c r="A39" s="8" t="s">
        <v>266</v>
      </c>
      <c r="B39" t="s">
        <v>268</v>
      </c>
      <c r="C39" s="15" t="s">
        <v>210</v>
      </c>
      <c r="D39" s="15" t="s">
        <v>210</v>
      </c>
      <c r="E39" s="15" t="s">
        <v>210</v>
      </c>
      <c r="F39" s="15" t="s">
        <v>210</v>
      </c>
      <c r="G39" s="15" t="s">
        <v>210</v>
      </c>
      <c r="H39" s="15" t="s">
        <v>210</v>
      </c>
      <c r="I39" s="15" t="s">
        <v>210</v>
      </c>
      <c r="J39" t="s">
        <v>210</v>
      </c>
      <c r="K39" t="s">
        <v>210</v>
      </c>
      <c r="L39" t="s">
        <v>210</v>
      </c>
      <c r="M39" t="s">
        <v>210</v>
      </c>
      <c r="N39">
        <f>$C$7*AVERAGE(C33:N33)</f>
        <v>-47.486666666666665</v>
      </c>
      <c r="O39">
        <f t="shared" ref="O39:BZ39" si="67">$C$7*AVERAGE(D33:O33)</f>
        <v>-48.286666666666662</v>
      </c>
      <c r="P39">
        <f t="shared" si="67"/>
        <v>-49.346666666666671</v>
      </c>
      <c r="Q39">
        <f t="shared" si="67"/>
        <v>-50.040000000000006</v>
      </c>
      <c r="R39">
        <f t="shared" si="67"/>
        <v>-51.81</v>
      </c>
      <c r="S39">
        <f t="shared" si="67"/>
        <v>-52.95</v>
      </c>
      <c r="T39">
        <f t="shared" si="67"/>
        <v>-54.519999999999996</v>
      </c>
      <c r="U39">
        <f t="shared" si="67"/>
        <v>-56.583333333333329</v>
      </c>
      <c r="V39">
        <f t="shared" si="67"/>
        <v>-58.93</v>
      </c>
      <c r="W39">
        <f t="shared" si="67"/>
        <v>-61.023333333333326</v>
      </c>
      <c r="X39">
        <f t="shared" si="67"/>
        <v>-62.946666666666673</v>
      </c>
      <c r="Y39">
        <f t="shared" si="67"/>
        <v>-65.243333333333325</v>
      </c>
      <c r="Z39">
        <f t="shared" si="67"/>
        <v>-67.096666666666664</v>
      </c>
      <c r="AA39">
        <f t="shared" si="67"/>
        <v>-69.026666666666657</v>
      </c>
      <c r="AB39">
        <f t="shared" si="67"/>
        <v>-70.92</v>
      </c>
      <c r="AC39">
        <f t="shared" si="67"/>
        <v>-73.090000000000018</v>
      </c>
      <c r="AD39">
        <f t="shared" si="67"/>
        <v>-74.316666666666663</v>
      </c>
      <c r="AE39">
        <f t="shared" si="67"/>
        <v>-76.333333333333343</v>
      </c>
      <c r="AF39">
        <f t="shared" si="67"/>
        <v>-78.2</v>
      </c>
      <c r="AG39">
        <f t="shared" si="67"/>
        <v>-79.94</v>
      </c>
      <c r="AH39">
        <f t="shared" si="67"/>
        <v>-81.016666666666666</v>
      </c>
      <c r="AI39">
        <f t="shared" si="67"/>
        <v>-81.87</v>
      </c>
      <c r="AJ39">
        <f t="shared" si="67"/>
        <v>-82.720000000000027</v>
      </c>
      <c r="AK39">
        <f t="shared" si="67"/>
        <v>-83.546666666666681</v>
      </c>
      <c r="AL39">
        <f t="shared" si="67"/>
        <v>-84.346666666666678</v>
      </c>
      <c r="AM39">
        <f t="shared" si="67"/>
        <v>-85.28000000000003</v>
      </c>
      <c r="AN39">
        <f t="shared" si="67"/>
        <v>-85.763333333333364</v>
      </c>
      <c r="AO39">
        <f t="shared" si="67"/>
        <v>-86.346666666666692</v>
      </c>
      <c r="AP39">
        <f t="shared" si="67"/>
        <v>-86.990000000000009</v>
      </c>
      <c r="AQ39">
        <f t="shared" si="67"/>
        <v>-87.970000000000027</v>
      </c>
      <c r="AR39">
        <f t="shared" si="67"/>
        <v>-88.756666666666661</v>
      </c>
      <c r="AS39">
        <f t="shared" si="67"/>
        <v>-88.526666666666657</v>
      </c>
      <c r="AT39">
        <f t="shared" si="67"/>
        <v>-88.706666666666678</v>
      </c>
      <c r="AU39">
        <f t="shared" si="67"/>
        <v>-87.76</v>
      </c>
      <c r="AV39">
        <f t="shared" si="67"/>
        <v>-86.730000000000018</v>
      </c>
      <c r="AW39">
        <f t="shared" si="67"/>
        <v>-84.846666666666664</v>
      </c>
      <c r="AX39">
        <f t="shared" si="67"/>
        <v>-82.553333333333342</v>
      </c>
      <c r="AY39">
        <f t="shared" si="67"/>
        <v>-79.936666666666682</v>
      </c>
      <c r="AZ39">
        <f t="shared" si="67"/>
        <v>-77.606666666666683</v>
      </c>
      <c r="BA39">
        <f t="shared" si="67"/>
        <v>-75.430000000000007</v>
      </c>
      <c r="BB39">
        <f t="shared" si="67"/>
        <v>-73.680000000000007</v>
      </c>
      <c r="BC39">
        <f t="shared" si="67"/>
        <v>-72.233333333333334</v>
      </c>
      <c r="BD39">
        <f t="shared" si="67"/>
        <v>-70.733333333333334</v>
      </c>
      <c r="BE39">
        <f t="shared" si="67"/>
        <v>-70.559999999999988</v>
      </c>
      <c r="BF39">
        <f t="shared" si="67"/>
        <v>-71.066666666666663</v>
      </c>
      <c r="BG39">
        <f t="shared" si="67"/>
        <v>-73.13333333333334</v>
      </c>
      <c r="BH39">
        <f t="shared" si="67"/>
        <v>-76.06</v>
      </c>
      <c r="BI39">
        <f t="shared" si="67"/>
        <v>-80.363333333333344</v>
      </c>
      <c r="BJ39">
        <f t="shared" si="67"/>
        <v>-85.4</v>
      </c>
      <c r="BK39">
        <f t="shared" si="67"/>
        <v>-92.96</v>
      </c>
      <c r="BL39">
        <f t="shared" si="67"/>
        <v>-99.929999999999993</v>
      </c>
      <c r="BM39">
        <f t="shared" si="67"/>
        <v>-106.83999999999999</v>
      </c>
      <c r="BN39">
        <f t="shared" si="67"/>
        <v>-114.41666666666669</v>
      </c>
      <c r="BO39">
        <f t="shared" si="67"/>
        <v>-121.78</v>
      </c>
      <c r="BP39">
        <f t="shared" si="67"/>
        <v>-129.60999999999999</v>
      </c>
      <c r="BQ39">
        <f t="shared" si="67"/>
        <v>-137.36666666666667</v>
      </c>
      <c r="BR39">
        <f t="shared" si="67"/>
        <v>-143.14333333333335</v>
      </c>
      <c r="BS39">
        <f t="shared" si="67"/>
        <v>-148.69666666666669</v>
      </c>
      <c r="BT39">
        <f t="shared" si="67"/>
        <v>-153.37666666666667</v>
      </c>
      <c r="BU39">
        <f t="shared" si="67"/>
        <v>-156.12666666666667</v>
      </c>
      <c r="BV39">
        <f t="shared" si="67"/>
        <v>-158.1</v>
      </c>
      <c r="BW39">
        <f t="shared" si="67"/>
        <v>-155.47666666666666</v>
      </c>
      <c r="BX39">
        <f t="shared" si="67"/>
        <v>-152.79666666666665</v>
      </c>
      <c r="BY39">
        <f t="shared" si="67"/>
        <v>-149.43333333333331</v>
      </c>
      <c r="BZ39">
        <f t="shared" si="67"/>
        <v>-141.42333333333335</v>
      </c>
      <c r="CA39">
        <f t="shared" ref="CA39:CV39" si="68">$C$7*AVERAGE(BP33:CA33)</f>
        <v>-133.19</v>
      </c>
      <c r="CB39">
        <f t="shared" si="68"/>
        <v>-125</v>
      </c>
      <c r="CC39">
        <f t="shared" si="68"/>
        <v>-116.94666666666667</v>
      </c>
      <c r="CD39">
        <f t="shared" si="68"/>
        <v>-111.20333333333336</v>
      </c>
      <c r="CE39">
        <f t="shared" si="68"/>
        <v>-105.72333333333334</v>
      </c>
      <c r="CF39">
        <f t="shared" si="68"/>
        <v>-100.74333333333334</v>
      </c>
      <c r="CG39">
        <f t="shared" si="68"/>
        <v>-97.63666666666667</v>
      </c>
      <c r="CH39">
        <f t="shared" si="68"/>
        <v>-95.330000000000013</v>
      </c>
      <c r="CI39">
        <f t="shared" si="68"/>
        <v>-94.95</v>
      </c>
      <c r="CJ39">
        <f t="shared" si="68"/>
        <v>-94.836666666666687</v>
      </c>
      <c r="CK39">
        <f t="shared" si="68"/>
        <v>-94.426666666666677</v>
      </c>
      <c r="CL39">
        <f t="shared" si="68"/>
        <v>-98.63333333333334</v>
      </c>
      <c r="CM39">
        <f t="shared" si="68"/>
        <v>-103.66000000000003</v>
      </c>
      <c r="CN39">
        <f t="shared" si="68"/>
        <v>-109.26333333333335</v>
      </c>
      <c r="CO39">
        <f t="shared" si="68"/>
        <v>-113.23333333333333</v>
      </c>
      <c r="CP39">
        <f t="shared" si="68"/>
        <v>-116.72333333333334</v>
      </c>
      <c r="CQ39">
        <f t="shared" si="68"/>
        <v>-120.95</v>
      </c>
      <c r="CR39">
        <f t="shared" si="68"/>
        <v>-123.94333333333333</v>
      </c>
      <c r="CS39">
        <f t="shared" si="68"/>
        <v>-126.32000000000001</v>
      </c>
      <c r="CT39">
        <f t="shared" si="68"/>
        <v>-129.19</v>
      </c>
      <c r="CU39">
        <f t="shared" si="68"/>
        <v>-133.97333333333333</v>
      </c>
      <c r="CV39">
        <f t="shared" si="68"/>
        <v>-140.13666666666666</v>
      </c>
      <c r="CW39" t="e">
        <f t="shared" ref="CW39" si="69">$C$7*AVERAGE(CL33:CW33)</f>
        <v>#N/A</v>
      </c>
      <c r="CX39" t="e">
        <f t="shared" ref="CX39" si="70">$C$7*AVERAGE(CM33:CX33)</f>
        <v>#N/A</v>
      </c>
      <c r="CY39" t="e">
        <f t="shared" ref="CY39" si="71">$C$7*AVERAGE(CN33:CY33)</f>
        <v>#N/A</v>
      </c>
      <c r="CZ39" t="e">
        <f t="shared" ref="CZ39" si="72">$C$7*AVERAGE(CO33:CZ33)</f>
        <v>#N/A</v>
      </c>
      <c r="DA39" t="e">
        <f t="shared" ref="DA39" si="73">$C$7*AVERAGE(CP33:DA33)</f>
        <v>#N/A</v>
      </c>
      <c r="DB39" t="e">
        <f t="shared" ref="DB39" si="74">$C$7*AVERAGE(CQ33:DB33)</f>
        <v>#N/A</v>
      </c>
      <c r="DC39" t="e">
        <f t="shared" ref="DC39" si="75">$C$7*AVERAGE(CR33:DC33)</f>
        <v>#N/A</v>
      </c>
      <c r="DD39" t="e">
        <f t="shared" ref="DD39" si="76">$C$7*AVERAGE(CS33:DD33)</f>
        <v>#N/A</v>
      </c>
      <c r="DE39" t="e">
        <f t="shared" ref="DE39" si="77">$C$7*AVERAGE(CT33:DE33)</f>
        <v>#N/A</v>
      </c>
      <c r="DF39" t="e">
        <f t="shared" ref="DF39" si="78">$C$7*AVERAGE(CU33:DF33)</f>
        <v>#N/A</v>
      </c>
      <c r="DG39" t="e">
        <f t="shared" ref="DG39" si="79">$C$7*AVERAGE(CV33:DG33)</f>
        <v>#N/A</v>
      </c>
      <c r="DH39" t="e">
        <f t="shared" ref="DH39" si="80">$C$7*AVERAGE(CW33:DH33)</f>
        <v>#N/A</v>
      </c>
      <c r="DI39" t="e">
        <f t="shared" ref="DI39" si="81">$C$7*AVERAGE(CX33:DI33)</f>
        <v>#N/A</v>
      </c>
      <c r="DJ39" t="e">
        <f t="shared" ref="DJ39" si="82">$C$7*AVERAGE(CY33:DJ33)</f>
        <v>#N/A</v>
      </c>
    </row>
    <row r="41" spans="1:114" x14ac:dyDescent="0.25">
      <c r="A41" s="14" t="s">
        <v>291</v>
      </c>
    </row>
    <row r="43" spans="1:114" x14ac:dyDescent="0.25">
      <c r="A43" s="8" t="s">
        <v>267</v>
      </c>
      <c r="B43" t="s">
        <v>277</v>
      </c>
      <c r="C43" s="15" t="s">
        <v>210</v>
      </c>
      <c r="D43" s="15" t="s">
        <v>210</v>
      </c>
      <c r="E43" s="15" t="s">
        <v>210</v>
      </c>
      <c r="F43" s="15" t="s">
        <v>210</v>
      </c>
      <c r="G43" s="15" t="s">
        <v>210</v>
      </c>
      <c r="H43" s="15" t="s">
        <v>210</v>
      </c>
      <c r="I43" s="15" t="s">
        <v>210</v>
      </c>
      <c r="J43" t="s">
        <v>210</v>
      </c>
      <c r="K43" t="s">
        <v>210</v>
      </c>
      <c r="L43" t="s">
        <v>210</v>
      </c>
      <c r="M43" t="s">
        <v>210</v>
      </c>
      <c r="N43">
        <f t="shared" ref="N43:BV43" si="83">SUM(N36:N39)</f>
        <v>-306.33866666666665</v>
      </c>
      <c r="O43">
        <f t="shared" si="83"/>
        <v>-302.8561666666667</v>
      </c>
      <c r="P43">
        <f t="shared" si="83"/>
        <v>-305.11316666666653</v>
      </c>
      <c r="Q43">
        <f t="shared" si="83"/>
        <v>-309.52349999999996</v>
      </c>
      <c r="R43">
        <f t="shared" si="83"/>
        <v>-315.58499999999987</v>
      </c>
      <c r="S43">
        <f t="shared" si="83"/>
        <v>-323.03849999999994</v>
      </c>
      <c r="T43">
        <f t="shared" si="83"/>
        <v>-332.42649999999992</v>
      </c>
      <c r="U43">
        <f t="shared" si="83"/>
        <v>-343.34283333333343</v>
      </c>
      <c r="V43">
        <f t="shared" si="83"/>
        <v>-349.29099999999988</v>
      </c>
      <c r="W43">
        <f t="shared" si="83"/>
        <v>-356.58933333333312</v>
      </c>
      <c r="X43">
        <f t="shared" si="83"/>
        <v>-362.22666666666652</v>
      </c>
      <c r="Y43">
        <f t="shared" si="83"/>
        <v>-366.6578333333332</v>
      </c>
      <c r="Z43">
        <f t="shared" si="83"/>
        <v>-376.04266666666661</v>
      </c>
      <c r="AA43">
        <f t="shared" si="83"/>
        <v>-386.96516666666639</v>
      </c>
      <c r="AB43">
        <f t="shared" si="83"/>
        <v>-397.16549999999978</v>
      </c>
      <c r="AC43">
        <f t="shared" si="83"/>
        <v>-408.5095</v>
      </c>
      <c r="AD43">
        <f t="shared" si="83"/>
        <v>-417.19116666666667</v>
      </c>
      <c r="AE43">
        <f t="shared" si="83"/>
        <v>-432.31633333333332</v>
      </c>
      <c r="AF43">
        <f t="shared" si="83"/>
        <v>-451.98349999999999</v>
      </c>
      <c r="AG43">
        <f t="shared" si="83"/>
        <v>-469.8965</v>
      </c>
      <c r="AH43">
        <f t="shared" si="83"/>
        <v>-488.02366666666671</v>
      </c>
      <c r="AI43">
        <f t="shared" si="83"/>
        <v>-508.66800000000001</v>
      </c>
      <c r="AJ43">
        <f t="shared" si="83"/>
        <v>-527.64400000000023</v>
      </c>
      <c r="AK43">
        <f t="shared" si="83"/>
        <v>-548.5616666666665</v>
      </c>
      <c r="AL43">
        <f t="shared" si="83"/>
        <v>-568.71616666666671</v>
      </c>
      <c r="AM43">
        <f t="shared" si="83"/>
        <v>-585.65449999999987</v>
      </c>
      <c r="AN43">
        <f t="shared" si="83"/>
        <v>-601.88183333333313</v>
      </c>
      <c r="AO43">
        <f t="shared" si="83"/>
        <v>-616.82466666666653</v>
      </c>
      <c r="AP43">
        <f t="shared" si="83"/>
        <v>-634.30999999999995</v>
      </c>
      <c r="AQ43">
        <f t="shared" si="83"/>
        <v>-658.49499999999966</v>
      </c>
      <c r="AR43">
        <f t="shared" si="83"/>
        <v>-675.02566666666655</v>
      </c>
      <c r="AS43">
        <f t="shared" si="83"/>
        <v>-686.9171666666665</v>
      </c>
      <c r="AT43">
        <f t="shared" si="83"/>
        <v>-696.86516666666648</v>
      </c>
      <c r="AU43">
        <f t="shared" si="83"/>
        <v>-703.4409999999998</v>
      </c>
      <c r="AV43">
        <f t="shared" si="83"/>
        <v>-706.11599999999976</v>
      </c>
      <c r="AW43">
        <f t="shared" si="83"/>
        <v>-679.03716666666662</v>
      </c>
      <c r="AX43">
        <f t="shared" si="83"/>
        <v>-655.50233333333313</v>
      </c>
      <c r="AY43">
        <f t="shared" si="83"/>
        <v>-624.06766666666681</v>
      </c>
      <c r="AZ43">
        <f t="shared" si="83"/>
        <v>-584.27816666666661</v>
      </c>
      <c r="BA43">
        <f t="shared" si="83"/>
        <v>-551.98000000000025</v>
      </c>
      <c r="BB43">
        <f t="shared" si="83"/>
        <v>-525.73500000000035</v>
      </c>
      <c r="BC43">
        <f t="shared" si="83"/>
        <v>-496.48283333333279</v>
      </c>
      <c r="BD43">
        <f t="shared" si="83"/>
        <v>-470.70533333333356</v>
      </c>
      <c r="BE43">
        <f t="shared" si="83"/>
        <v>-450.92849999999959</v>
      </c>
      <c r="BF43">
        <f t="shared" si="83"/>
        <v>-436.59266666666696</v>
      </c>
      <c r="BG43">
        <f t="shared" si="83"/>
        <v>-432.33083333333332</v>
      </c>
      <c r="BH43">
        <f t="shared" si="83"/>
        <v>-427.98250000000013</v>
      </c>
      <c r="BI43">
        <f t="shared" si="83"/>
        <v>-434.27933333333306</v>
      </c>
      <c r="BJ43">
        <f t="shared" si="83"/>
        <v>-442.07599999999968</v>
      </c>
      <c r="BK43">
        <f t="shared" si="83"/>
        <v>-462.53749999999985</v>
      </c>
      <c r="BL43">
        <f t="shared" si="83"/>
        <v>-484.36500000000018</v>
      </c>
      <c r="BM43">
        <f t="shared" si="83"/>
        <v>-507.16000000000014</v>
      </c>
      <c r="BN43">
        <f t="shared" si="83"/>
        <v>-529.22666666666669</v>
      </c>
      <c r="BO43">
        <f t="shared" si="83"/>
        <v>-556.1574999999998</v>
      </c>
      <c r="BP43">
        <f t="shared" si="83"/>
        <v>-584.48199999999986</v>
      </c>
      <c r="BQ43">
        <f t="shared" si="83"/>
        <v>-602.08916666666676</v>
      </c>
      <c r="BR43">
        <f t="shared" si="83"/>
        <v>-621.04633333333288</v>
      </c>
      <c r="BS43">
        <f t="shared" si="83"/>
        <v>-641.17666666666651</v>
      </c>
      <c r="BT43">
        <f t="shared" si="83"/>
        <v>-661.83466666666629</v>
      </c>
      <c r="BU43">
        <f t="shared" si="83"/>
        <v>-674.16516666666587</v>
      </c>
      <c r="BV43">
        <f t="shared" si="83"/>
        <v>-679.63049999999942</v>
      </c>
      <c r="BW43">
        <f t="shared" ref="BW43:CV43" si="84">SUM(BW36:BW39)</f>
        <v>-681.8116666666665</v>
      </c>
      <c r="BX43">
        <f t="shared" si="84"/>
        <v>-624.96216666666623</v>
      </c>
      <c r="BY43">
        <f t="shared" si="84"/>
        <v>-596.70783333333327</v>
      </c>
      <c r="BZ43">
        <f t="shared" si="84"/>
        <v>-565.63083333333316</v>
      </c>
      <c r="CA43">
        <f t="shared" si="84"/>
        <v>-470.52649999999988</v>
      </c>
      <c r="CB43">
        <f t="shared" si="84"/>
        <v>-368.74699999999939</v>
      </c>
      <c r="CC43">
        <f t="shared" si="84"/>
        <v>-270.17166666666657</v>
      </c>
      <c r="CD43">
        <f t="shared" si="84"/>
        <v>-182.60333333333301</v>
      </c>
      <c r="CE43">
        <f t="shared" si="84"/>
        <v>-106.78683333333309</v>
      </c>
      <c r="CF43">
        <f t="shared" si="84"/>
        <v>-76.237833333333356</v>
      </c>
      <c r="CG43">
        <f t="shared" si="84"/>
        <v>-40.471666666666479</v>
      </c>
      <c r="CH43">
        <f t="shared" si="84"/>
        <v>-9.9769999999997196</v>
      </c>
      <c r="CI43">
        <f t="shared" si="84"/>
        <v>-17.418000000000077</v>
      </c>
      <c r="CJ43">
        <f t="shared" si="84"/>
        <v>-32.86866666666684</v>
      </c>
      <c r="CK43">
        <f t="shared" si="84"/>
        <v>-55.195666666666455</v>
      </c>
      <c r="CL43">
        <f t="shared" si="84"/>
        <v>-80.319833333333136</v>
      </c>
      <c r="CM43">
        <f t="shared" si="84"/>
        <v>-109.06449999999967</v>
      </c>
      <c r="CN43">
        <f t="shared" si="84"/>
        <v>-131.24133333333296</v>
      </c>
      <c r="CO43">
        <f t="shared" si="84"/>
        <v>-142.74883333333332</v>
      </c>
      <c r="CP43">
        <f t="shared" si="84"/>
        <v>-159.66683333333322</v>
      </c>
      <c r="CQ43">
        <f t="shared" si="84"/>
        <v>-196.70149999999938</v>
      </c>
      <c r="CR43">
        <f t="shared" si="84"/>
        <v>-231.76333333333304</v>
      </c>
      <c r="CS43">
        <f t="shared" si="84"/>
        <v>-250.79899999999935</v>
      </c>
      <c r="CT43">
        <f t="shared" si="84"/>
        <v>-276.06399999999979</v>
      </c>
      <c r="CU43">
        <f t="shared" si="84"/>
        <v>-300.73883333333333</v>
      </c>
      <c r="CV43">
        <f t="shared" si="84"/>
        <v>-320.77416666666647</v>
      </c>
      <c r="CW43" t="e">
        <f t="shared" ref="CW43:DJ43" si="85">SUM(CW36:CW39)</f>
        <v>#N/A</v>
      </c>
      <c r="CX43" t="e">
        <f t="shared" si="85"/>
        <v>#N/A</v>
      </c>
      <c r="CY43" t="e">
        <f t="shared" si="85"/>
        <v>#N/A</v>
      </c>
      <c r="CZ43" t="e">
        <f t="shared" si="85"/>
        <v>#N/A</v>
      </c>
      <c r="DA43" t="e">
        <f t="shared" si="85"/>
        <v>#N/A</v>
      </c>
      <c r="DB43" t="e">
        <f t="shared" si="85"/>
        <v>#N/A</v>
      </c>
      <c r="DC43" t="e">
        <f t="shared" si="85"/>
        <v>#N/A</v>
      </c>
      <c r="DD43" t="e">
        <f t="shared" si="85"/>
        <v>#N/A</v>
      </c>
      <c r="DE43" t="e">
        <f t="shared" si="85"/>
        <v>#N/A</v>
      </c>
      <c r="DF43" t="e">
        <f t="shared" si="85"/>
        <v>#N/A</v>
      </c>
      <c r="DG43" t="e">
        <f t="shared" si="85"/>
        <v>#N/A</v>
      </c>
      <c r="DH43" t="e">
        <f t="shared" si="85"/>
        <v>#N/A</v>
      </c>
      <c r="DI43" t="e">
        <f t="shared" si="85"/>
        <v>#N/A</v>
      </c>
      <c r="DJ43" t="e">
        <f t="shared" si="85"/>
        <v>#N/A</v>
      </c>
    </row>
    <row r="44" spans="1:114" x14ac:dyDescent="0.25">
      <c r="A44" s="8" t="s">
        <v>197</v>
      </c>
      <c r="B44" t="s">
        <v>278</v>
      </c>
      <c r="C44" s="15" t="s">
        <v>210</v>
      </c>
      <c r="D44" s="15" t="s">
        <v>210</v>
      </c>
      <c r="E44" s="15" t="s">
        <v>210</v>
      </c>
      <c r="F44" s="15" t="s">
        <v>210</v>
      </c>
      <c r="G44" s="15" t="s">
        <v>210</v>
      </c>
      <c r="H44" s="15" t="s">
        <v>210</v>
      </c>
      <c r="I44" s="15" t="s">
        <v>210</v>
      </c>
      <c r="J44" t="s">
        <v>210</v>
      </c>
      <c r="K44" t="s">
        <v>210</v>
      </c>
      <c r="L44" t="s">
        <v>210</v>
      </c>
      <c r="M44" t="s">
        <v>210</v>
      </c>
      <c r="N44">
        <f t="shared" ref="N44:AS44" si="86">N43/N23</f>
        <v>-424.22714914163583</v>
      </c>
      <c r="O44">
        <f t="shared" si="86"/>
        <v>-416.9218026550663</v>
      </c>
      <c r="P44">
        <f t="shared" si="86"/>
        <v>-417.21454194071805</v>
      </c>
      <c r="Q44">
        <f t="shared" si="86"/>
        <v>-421.40134239152633</v>
      </c>
      <c r="R44">
        <f t="shared" si="86"/>
        <v>-427.2051656920076</v>
      </c>
      <c r="S44">
        <f t="shared" si="86"/>
        <v>-435.74945369196314</v>
      </c>
      <c r="T44">
        <f t="shared" si="86"/>
        <v>-445.92874294069503</v>
      </c>
      <c r="U44">
        <f t="shared" si="86"/>
        <v>-457.30874589876458</v>
      </c>
      <c r="V44">
        <f t="shared" si="86"/>
        <v>-463.05414147841748</v>
      </c>
      <c r="W44">
        <f t="shared" si="86"/>
        <v>-470.47171719837075</v>
      </c>
      <c r="X44">
        <f t="shared" si="86"/>
        <v>-475.22587529409691</v>
      </c>
      <c r="Y44">
        <f t="shared" si="86"/>
        <v>-479.11592271238391</v>
      </c>
      <c r="Z44">
        <f t="shared" si="86"/>
        <v>-489.23119622536768</v>
      </c>
      <c r="AA44">
        <f t="shared" si="86"/>
        <v>-500.63415054876305</v>
      </c>
      <c r="AB44">
        <f t="shared" si="86"/>
        <v>-510.462695199537</v>
      </c>
      <c r="AC44">
        <f t="shared" si="86"/>
        <v>-522.80516522050721</v>
      </c>
      <c r="AD44">
        <f t="shared" si="86"/>
        <v>-530.32550709530892</v>
      </c>
      <c r="AE44">
        <f t="shared" si="86"/>
        <v>-547.1389036542048</v>
      </c>
      <c r="AF44">
        <f t="shared" si="86"/>
        <v>-570.62139403350625</v>
      </c>
      <c r="AG44">
        <f t="shared" si="86"/>
        <v>-591.71231410474354</v>
      </c>
      <c r="AH44">
        <f t="shared" si="86"/>
        <v>-612.64096544855784</v>
      </c>
      <c r="AI44">
        <f t="shared" si="86"/>
        <v>-638.5889146946206</v>
      </c>
      <c r="AJ44">
        <f t="shared" si="86"/>
        <v>-661.24116497067541</v>
      </c>
      <c r="AK44">
        <f t="shared" si="86"/>
        <v>-685.38509272794647</v>
      </c>
      <c r="AL44">
        <f t="shared" si="86"/>
        <v>-708.76890162844802</v>
      </c>
      <c r="AM44">
        <f t="shared" si="86"/>
        <v>-728.00042263850719</v>
      </c>
      <c r="AN44">
        <f t="shared" si="86"/>
        <v>-744.20326590500656</v>
      </c>
      <c r="AO44">
        <f t="shared" si="86"/>
        <v>-758.68326322435666</v>
      </c>
      <c r="AP44">
        <f t="shared" si="86"/>
        <v>-775.59180279761313</v>
      </c>
      <c r="AQ44">
        <f t="shared" si="86"/>
        <v>-798.47579090324814</v>
      </c>
      <c r="AR44">
        <f t="shared" si="86"/>
        <v>-814.78589045670526</v>
      </c>
      <c r="AS44">
        <f t="shared" si="86"/>
        <v>-824.00725341778309</v>
      </c>
      <c r="AT44">
        <f t="shared" ref="AT44:BY44" si="87">AT43/AT23</f>
        <v>-831.33333333333303</v>
      </c>
      <c r="AU44">
        <f t="shared" si="87"/>
        <v>-833.59917521863804</v>
      </c>
      <c r="AV44">
        <f t="shared" si="87"/>
        <v>-832.78216770845586</v>
      </c>
      <c r="AW44">
        <f t="shared" si="87"/>
        <v>-800.24178785521792</v>
      </c>
      <c r="AX44">
        <f t="shared" si="87"/>
        <v>-771.99662387626097</v>
      </c>
      <c r="AY44">
        <f t="shared" si="87"/>
        <v>-733.64486347534421</v>
      </c>
      <c r="AZ44">
        <f t="shared" si="87"/>
        <v>-681.62037199065162</v>
      </c>
      <c r="BA44">
        <f t="shared" si="87"/>
        <v>-640.71223781499953</v>
      </c>
      <c r="BB44">
        <f t="shared" si="87"/>
        <v>-607.47010225894076</v>
      </c>
      <c r="BC44">
        <f t="shared" si="87"/>
        <v>-569.64848470940922</v>
      </c>
      <c r="BD44">
        <f t="shared" si="87"/>
        <v>-539.60786111970924</v>
      </c>
      <c r="BE44">
        <f t="shared" si="87"/>
        <v>-513.79665922245977</v>
      </c>
      <c r="BF44">
        <f t="shared" si="87"/>
        <v>-495.45803591355661</v>
      </c>
      <c r="BG44">
        <f t="shared" si="87"/>
        <v>-486.90839537040165</v>
      </c>
      <c r="BH44">
        <f t="shared" si="87"/>
        <v>-478.64731868254773</v>
      </c>
      <c r="BI44">
        <f t="shared" si="87"/>
        <v>-482.88134022720084</v>
      </c>
      <c r="BJ44">
        <f t="shared" si="87"/>
        <v>-487.700369573611</v>
      </c>
      <c r="BK44">
        <f t="shared" si="87"/>
        <v>-507.64701363127489</v>
      </c>
      <c r="BL44">
        <f t="shared" si="87"/>
        <v>-528.09092891408659</v>
      </c>
      <c r="BM44">
        <f t="shared" si="87"/>
        <v>-546.94476198692939</v>
      </c>
      <c r="BN44">
        <f t="shared" si="87"/>
        <v>-566.30855055714881</v>
      </c>
      <c r="BO44">
        <f t="shared" si="87"/>
        <v>-592.38163710922913</v>
      </c>
      <c r="BP44">
        <f t="shared" si="87"/>
        <v>-617.78689131055171</v>
      </c>
      <c r="BQ44">
        <f t="shared" si="87"/>
        <v>-631.87579147688723</v>
      </c>
      <c r="BR44">
        <f t="shared" si="87"/>
        <v>-652.8945284301559</v>
      </c>
      <c r="BS44">
        <f t="shared" si="87"/>
        <v>-667.8367080521067</v>
      </c>
      <c r="BT44">
        <f t="shared" si="87"/>
        <v>-683.91839152914235</v>
      </c>
      <c r="BU44">
        <f t="shared" si="87"/>
        <v>-692.73745791332203</v>
      </c>
      <c r="BV44">
        <f t="shared" si="87"/>
        <v>-691.41216326198355</v>
      </c>
      <c r="BW44">
        <f t="shared" si="87"/>
        <v>-687.73304821176987</v>
      </c>
      <c r="BX44">
        <f t="shared" si="87"/>
        <v>-623.85793811620056</v>
      </c>
      <c r="BY44">
        <f t="shared" si="87"/>
        <v>-589.64972611177529</v>
      </c>
      <c r="BZ44">
        <f t="shared" ref="BZ44:DE44" si="88">BZ43/BZ23</f>
        <v>-567.07119416651619</v>
      </c>
      <c r="CA44">
        <f t="shared" si="88"/>
        <v>-474.40715049101641</v>
      </c>
      <c r="CB44">
        <f t="shared" si="88"/>
        <v>-370.13129102844579</v>
      </c>
      <c r="CC44">
        <f t="shared" si="88"/>
        <v>-269.4898573276277</v>
      </c>
      <c r="CD44">
        <f t="shared" si="88"/>
        <v>-180.91001558743463</v>
      </c>
      <c r="CE44">
        <f t="shared" si="88"/>
        <v>-105.43827776077282</v>
      </c>
      <c r="CF44">
        <f t="shared" si="88"/>
        <v>-75.190430634593469</v>
      </c>
      <c r="CG44">
        <f t="shared" si="88"/>
        <v>-39.797888415787206</v>
      </c>
      <c r="CH44">
        <f t="shared" si="88"/>
        <v>-9.7590797492000814</v>
      </c>
      <c r="CI44">
        <f t="shared" si="88"/>
        <v>-16.910843794600023</v>
      </c>
      <c r="CJ44">
        <f t="shared" si="88"/>
        <v>-31.59203262816278</v>
      </c>
      <c r="CK44">
        <f t="shared" si="88"/>
        <v>-52.771855350421589</v>
      </c>
      <c r="CL44">
        <f t="shared" si="88"/>
        <v>-76.528606183026028</v>
      </c>
      <c r="CM44">
        <f t="shared" si="88"/>
        <v>-103.37083443909435</v>
      </c>
      <c r="CN44">
        <f t="shared" si="88"/>
        <v>-123.97866324069315</v>
      </c>
      <c r="CO44">
        <f t="shared" si="88"/>
        <v>-134.41256599059653</v>
      </c>
      <c r="CP44">
        <f t="shared" si="88"/>
        <v>-149.67876907308619</v>
      </c>
      <c r="CQ44">
        <f t="shared" si="88"/>
        <v>-183.9208407745742</v>
      </c>
      <c r="CR44">
        <f t="shared" si="88"/>
        <v>-216.45559374377336</v>
      </c>
      <c r="CS44">
        <f t="shared" si="88"/>
        <v>-233.26450700819345</v>
      </c>
      <c r="CT44">
        <f t="shared" si="88"/>
        <v>-256.11994025253489</v>
      </c>
      <c r="CU44">
        <f t="shared" si="88"/>
        <v>-278.06795311580197</v>
      </c>
      <c r="CV44">
        <f t="shared" si="88"/>
        <v>-294.89695855358906</v>
      </c>
      <c r="CW44" t="e">
        <f t="shared" si="88"/>
        <v>#N/A</v>
      </c>
      <c r="CX44" t="e">
        <f t="shared" si="88"/>
        <v>#N/A</v>
      </c>
      <c r="CY44" t="e">
        <f t="shared" si="88"/>
        <v>#N/A</v>
      </c>
      <c r="CZ44" t="e">
        <f t="shared" si="88"/>
        <v>#N/A</v>
      </c>
      <c r="DA44" t="e">
        <f t="shared" si="88"/>
        <v>#N/A</v>
      </c>
      <c r="DB44" t="e">
        <f t="shared" si="88"/>
        <v>#N/A</v>
      </c>
      <c r="DC44" t="e">
        <f t="shared" si="88"/>
        <v>#N/A</v>
      </c>
      <c r="DD44" t="e">
        <f t="shared" si="88"/>
        <v>#N/A</v>
      </c>
      <c r="DE44" t="e">
        <f t="shared" si="88"/>
        <v>#N/A</v>
      </c>
      <c r="DF44" t="e">
        <f t="shared" ref="DF44:EK44" si="89">DF43/DF23</f>
        <v>#N/A</v>
      </c>
      <c r="DG44" t="e">
        <f t="shared" si="89"/>
        <v>#N/A</v>
      </c>
      <c r="DH44" t="e">
        <f t="shared" si="89"/>
        <v>#N/A</v>
      </c>
      <c r="DI44" t="e">
        <f t="shared" si="89"/>
        <v>#N/A</v>
      </c>
      <c r="DJ44" t="e">
        <f t="shared" si="89"/>
        <v>#N/A</v>
      </c>
    </row>
    <row r="45" spans="1:114" x14ac:dyDescent="0.25">
      <c r="A45" s="8" t="s">
        <v>212</v>
      </c>
      <c r="B45" s="16" t="s">
        <v>211</v>
      </c>
      <c r="C45" s="15" t="s">
        <v>210</v>
      </c>
      <c r="D45" s="15" t="s">
        <v>210</v>
      </c>
      <c r="E45" s="15" t="s">
        <v>210</v>
      </c>
      <c r="F45" s="15" t="s">
        <v>210</v>
      </c>
      <c r="G45" s="15" t="s">
        <v>210</v>
      </c>
      <c r="H45" s="15" t="s">
        <v>210</v>
      </c>
      <c r="I45" s="15" t="s">
        <v>210</v>
      </c>
      <c r="J45" t="s">
        <v>210</v>
      </c>
      <c r="K45" t="s">
        <v>210</v>
      </c>
      <c r="L45" t="s">
        <v>210</v>
      </c>
      <c r="M45" t="s">
        <v>210</v>
      </c>
      <c r="N45">
        <f t="shared" ref="N45:AS45" si="90">N21-N44</f>
        <v>6415.3271491416363</v>
      </c>
      <c r="O45">
        <f t="shared" si="90"/>
        <v>6430.7218026550663</v>
      </c>
      <c r="P45">
        <f t="shared" si="90"/>
        <v>6485.0145419407181</v>
      </c>
      <c r="Q45">
        <f t="shared" si="90"/>
        <v>6556.2013423915269</v>
      </c>
      <c r="R45">
        <f t="shared" si="90"/>
        <v>6616.3051656920079</v>
      </c>
      <c r="S45">
        <f t="shared" si="90"/>
        <v>6695.8494536919634</v>
      </c>
      <c r="T45">
        <f t="shared" si="90"/>
        <v>6754.5287429406953</v>
      </c>
      <c r="U45">
        <f t="shared" si="90"/>
        <v>6814.8087458987648</v>
      </c>
      <c r="V45">
        <f t="shared" si="90"/>
        <v>6888.9541414784171</v>
      </c>
      <c r="W45">
        <f t="shared" si="90"/>
        <v>6913.3717171983708</v>
      </c>
      <c r="X45">
        <f t="shared" si="90"/>
        <v>6975.9258752940968</v>
      </c>
      <c r="Y45">
        <f t="shared" si="90"/>
        <v>7039.4159227123837</v>
      </c>
      <c r="Z45">
        <f t="shared" si="90"/>
        <v>7095.6311962253676</v>
      </c>
      <c r="AA45">
        <f t="shared" si="90"/>
        <v>7168.3341505487624</v>
      </c>
      <c r="AB45">
        <f t="shared" si="90"/>
        <v>7250.5626951995373</v>
      </c>
      <c r="AC45">
        <f t="shared" si="90"/>
        <v>7303.5051652205075</v>
      </c>
      <c r="AD45">
        <f t="shared" si="90"/>
        <v>7364.3255070953091</v>
      </c>
      <c r="AE45">
        <f t="shared" si="90"/>
        <v>7453.2389036542054</v>
      </c>
      <c r="AF45">
        <f t="shared" si="90"/>
        <v>7508.0213940335061</v>
      </c>
      <c r="AG45">
        <f t="shared" si="90"/>
        <v>7647.8123141047436</v>
      </c>
      <c r="AH45">
        <f t="shared" si="90"/>
        <v>7752.5409654485575</v>
      </c>
      <c r="AI45">
        <f t="shared" si="90"/>
        <v>7852.1889146946214</v>
      </c>
      <c r="AJ45">
        <f t="shared" si="90"/>
        <v>8002.2411649706755</v>
      </c>
      <c r="AK45">
        <f t="shared" si="90"/>
        <v>8122.8850927279464</v>
      </c>
      <c r="AL45">
        <f t="shared" si="90"/>
        <v>8255.5689016284487</v>
      </c>
      <c r="AM45">
        <f t="shared" si="90"/>
        <v>8346.700422638507</v>
      </c>
      <c r="AN45">
        <f t="shared" si="90"/>
        <v>8475.7032659050074</v>
      </c>
      <c r="AO45">
        <f t="shared" si="90"/>
        <v>8577.9832632243561</v>
      </c>
      <c r="AP45">
        <f t="shared" si="90"/>
        <v>8709.6918027976135</v>
      </c>
      <c r="AQ45">
        <f t="shared" si="90"/>
        <v>8853.3757909032483</v>
      </c>
      <c r="AR45">
        <f t="shared" si="90"/>
        <v>8946.9858904567045</v>
      </c>
      <c r="AS45">
        <f t="shared" si="90"/>
        <v>9035.3072534177827</v>
      </c>
      <c r="AT45">
        <f t="shared" ref="AT45:BY45" si="91">AT21-AT44</f>
        <v>9115.7333333333336</v>
      </c>
      <c r="AU45">
        <f t="shared" si="91"/>
        <v>9152.9991752186379</v>
      </c>
      <c r="AV45">
        <f t="shared" si="91"/>
        <v>9173.582167708455</v>
      </c>
      <c r="AW45">
        <f t="shared" si="91"/>
        <v>9171.4417878552194</v>
      </c>
      <c r="AX45">
        <f t="shared" si="91"/>
        <v>9271.0966238762612</v>
      </c>
      <c r="AY45">
        <f t="shared" si="91"/>
        <v>9258.2448634753455</v>
      </c>
      <c r="AZ45">
        <f t="shared" si="91"/>
        <v>9249.720371990652</v>
      </c>
      <c r="BA45">
        <f t="shared" si="91"/>
        <v>9268.7122378149998</v>
      </c>
      <c r="BB45">
        <f t="shared" si="91"/>
        <v>9281.8701022589412</v>
      </c>
      <c r="BC45">
        <f t="shared" si="91"/>
        <v>9282.1484847094089</v>
      </c>
      <c r="BD45">
        <f t="shared" si="91"/>
        <v>9349.1078611197099</v>
      </c>
      <c r="BE45">
        <f t="shared" si="91"/>
        <v>9453.1966592224599</v>
      </c>
      <c r="BF45">
        <f t="shared" si="91"/>
        <v>9504.2580359135554</v>
      </c>
      <c r="BG45">
        <f t="shared" si="91"/>
        <v>9583.3083953704008</v>
      </c>
      <c r="BH45">
        <f t="shared" si="91"/>
        <v>9634.1473186825478</v>
      </c>
      <c r="BI45">
        <f t="shared" si="91"/>
        <v>9725.8813402272008</v>
      </c>
      <c r="BJ45">
        <f t="shared" si="91"/>
        <v>9825.5003695736104</v>
      </c>
      <c r="BK45">
        <f t="shared" si="91"/>
        <v>9916.8470136312753</v>
      </c>
      <c r="BL45">
        <f t="shared" si="91"/>
        <v>10039.590928914087</v>
      </c>
      <c r="BM45">
        <f t="shared" si="91"/>
        <v>10132.14476198693</v>
      </c>
      <c r="BN45">
        <f t="shared" si="91"/>
        <v>10187.608550557148</v>
      </c>
      <c r="BO45">
        <f t="shared" si="91"/>
        <v>10321.58163710923</v>
      </c>
      <c r="BP45">
        <f t="shared" si="91"/>
        <v>10398.786891310552</v>
      </c>
      <c r="BQ45">
        <f t="shared" si="91"/>
        <v>10469.975791476887</v>
      </c>
      <c r="BR45">
        <f t="shared" si="91"/>
        <v>10591.294528430155</v>
      </c>
      <c r="BS45">
        <f t="shared" si="91"/>
        <v>10658.536708052108</v>
      </c>
      <c r="BT45">
        <f t="shared" si="91"/>
        <v>10708.518391529142</v>
      </c>
      <c r="BU45">
        <f t="shared" si="91"/>
        <v>10761.937457913322</v>
      </c>
      <c r="BV45">
        <f t="shared" si="91"/>
        <v>10773.212163261982</v>
      </c>
      <c r="BW45">
        <f t="shared" si="91"/>
        <v>10748.73304821177</v>
      </c>
      <c r="BX45">
        <f t="shared" si="91"/>
        <v>10701.7579381162</v>
      </c>
      <c r="BY45">
        <f t="shared" si="91"/>
        <v>10594.749726111775</v>
      </c>
      <c r="BZ45">
        <f t="shared" ref="BZ45:DE45" si="92">BZ21-BZ44</f>
        <v>10451.771194166517</v>
      </c>
      <c r="CA45">
        <f t="shared" si="92"/>
        <v>10325.207150491016</v>
      </c>
      <c r="CB45">
        <f t="shared" si="92"/>
        <v>10176.531291028445</v>
      </c>
      <c r="CC45">
        <f t="shared" si="92"/>
        <v>10135.389857327627</v>
      </c>
      <c r="CD45">
        <f t="shared" si="92"/>
        <v>10045.710015587434</v>
      </c>
      <c r="CE45">
        <f t="shared" si="92"/>
        <v>10023.138277760774</v>
      </c>
      <c r="CF45">
        <f t="shared" si="92"/>
        <v>10073.590430634593</v>
      </c>
      <c r="CG45">
        <f t="shared" si="92"/>
        <v>10102.897888415788</v>
      </c>
      <c r="CH45">
        <f t="shared" si="92"/>
        <v>10175.8590797492</v>
      </c>
      <c r="CI45">
        <f t="shared" si="92"/>
        <v>10234.0108437946</v>
      </c>
      <c r="CJ45">
        <f t="shared" si="92"/>
        <v>10269.292032628164</v>
      </c>
      <c r="CK45">
        <f t="shared" si="92"/>
        <v>10334.971855350423</v>
      </c>
      <c r="CL45">
        <f t="shared" si="92"/>
        <v>10393.328606183026</v>
      </c>
      <c r="CM45">
        <f t="shared" si="92"/>
        <v>10490.970834439095</v>
      </c>
      <c r="CN45">
        <f t="shared" si="92"/>
        <v>10544.178663240695</v>
      </c>
      <c r="CO45">
        <f t="shared" si="92"/>
        <v>10604.812565990596</v>
      </c>
      <c r="CP45">
        <f t="shared" si="92"/>
        <v>10670.278769073087</v>
      </c>
      <c r="CQ45">
        <f t="shared" si="92"/>
        <v>10797.620840774574</v>
      </c>
      <c r="CR45">
        <f t="shared" si="92"/>
        <v>10876.855593743772</v>
      </c>
      <c r="CS45">
        <f t="shared" si="92"/>
        <v>10946.564507008192</v>
      </c>
      <c r="CT45">
        <f t="shared" si="92"/>
        <v>11067.519940252534</v>
      </c>
      <c r="CU45">
        <f t="shared" si="92"/>
        <v>11122.367953115801</v>
      </c>
      <c r="CV45">
        <f t="shared" si="92"/>
        <v>11205.296958553588</v>
      </c>
      <c r="CW45" t="e">
        <f t="shared" si="92"/>
        <v>#N/A</v>
      </c>
      <c r="CX45" t="e">
        <f t="shared" si="92"/>
        <v>#N/A</v>
      </c>
      <c r="CY45" t="e">
        <f t="shared" si="92"/>
        <v>#N/A</v>
      </c>
      <c r="CZ45" t="e">
        <f t="shared" si="92"/>
        <v>#N/A</v>
      </c>
      <c r="DA45" t="e">
        <f t="shared" si="92"/>
        <v>#N/A</v>
      </c>
      <c r="DB45" t="e">
        <f t="shared" si="92"/>
        <v>#N/A</v>
      </c>
      <c r="DC45" t="e">
        <f t="shared" si="92"/>
        <v>#N/A</v>
      </c>
      <c r="DD45" t="e">
        <f t="shared" si="92"/>
        <v>#N/A</v>
      </c>
      <c r="DE45" t="e">
        <f t="shared" si="92"/>
        <v>#N/A</v>
      </c>
      <c r="DF45" t="e">
        <f t="shared" ref="DF45:EK45" si="93">DF21-DF44</f>
        <v>#N/A</v>
      </c>
      <c r="DG45" t="e">
        <f t="shared" si="93"/>
        <v>#N/A</v>
      </c>
      <c r="DH45" t="e">
        <f t="shared" si="93"/>
        <v>#N/A</v>
      </c>
      <c r="DI45" t="e">
        <f t="shared" si="93"/>
        <v>#N/A</v>
      </c>
      <c r="DJ45" t="e">
        <f t="shared" si="93"/>
        <v>#N/A</v>
      </c>
    </row>
    <row r="46" spans="1:114" x14ac:dyDescent="0.25">
      <c r="B46" s="16"/>
      <c r="C46" s="15"/>
      <c r="D46" s="15"/>
      <c r="E46" s="15"/>
      <c r="F46" s="15"/>
      <c r="G46" s="15"/>
      <c r="H46" s="15"/>
      <c r="I46" s="15"/>
    </row>
    <row r="47" spans="1:114" x14ac:dyDescent="0.25">
      <c r="A47" s="14" t="s">
        <v>213</v>
      </c>
    </row>
    <row r="48" spans="1:114" x14ac:dyDescent="0.25">
      <c r="A48" s="8" t="s">
        <v>214</v>
      </c>
      <c r="B48" t="s">
        <v>215</v>
      </c>
      <c r="C48" s="15" t="s">
        <v>210</v>
      </c>
      <c r="D48" s="15" t="s">
        <v>210</v>
      </c>
      <c r="E48" s="15" t="s">
        <v>210</v>
      </c>
      <c r="F48" s="15" t="s">
        <v>210</v>
      </c>
      <c r="G48" s="15" t="s">
        <v>210</v>
      </c>
      <c r="H48" s="15" t="s">
        <v>210</v>
      </c>
      <c r="I48" s="15" t="s">
        <v>210</v>
      </c>
      <c r="J48" s="15" t="s">
        <v>210</v>
      </c>
      <c r="K48">
        <f t="shared" ref="K48:AP48" si="94">((K21/J21)^4-1)*100</f>
        <v>7.7236321367469607</v>
      </c>
      <c r="L48">
        <f t="shared" si="94"/>
        <v>2.77189641676725</v>
      </c>
      <c r="M48">
        <f t="shared" si="94"/>
        <v>4.4005216035338801</v>
      </c>
      <c r="N48">
        <f t="shared" si="94"/>
        <v>4.8487823694176146</v>
      </c>
      <c r="O48">
        <f t="shared" si="94"/>
        <v>1.5242169260611504</v>
      </c>
      <c r="P48">
        <f t="shared" si="94"/>
        <v>3.6404064565012551</v>
      </c>
      <c r="Q48">
        <f t="shared" si="94"/>
        <v>4.4904513459322448</v>
      </c>
      <c r="R48">
        <f t="shared" si="94"/>
        <v>3.5877413527663826</v>
      </c>
      <c r="S48">
        <f t="shared" si="94"/>
        <v>4.6682790843529665</v>
      </c>
      <c r="T48">
        <f t="shared" si="94"/>
        <v>3.1351924698295175</v>
      </c>
      <c r="U48">
        <f t="shared" si="94"/>
        <v>3.1367658966072298</v>
      </c>
      <c r="V48">
        <f t="shared" si="94"/>
        <v>4.3735309040091597</v>
      </c>
      <c r="W48">
        <f t="shared" si="94"/>
        <v>1.0624242784548432</v>
      </c>
      <c r="X48">
        <f t="shared" si="94"/>
        <v>3.637024193629812</v>
      </c>
      <c r="Y48">
        <f t="shared" si="94"/>
        <v>3.7180403478412449</v>
      </c>
      <c r="Z48">
        <f t="shared" si="94"/>
        <v>2.8406143390505179</v>
      </c>
      <c r="AA48">
        <f t="shared" si="94"/>
        <v>3.7635313116811897</v>
      </c>
      <c r="AB48">
        <f t="shared" si="94"/>
        <v>4.4145820942579128</v>
      </c>
      <c r="AC48">
        <f t="shared" si="94"/>
        <v>2.4313179696304754</v>
      </c>
      <c r="AD48">
        <f t="shared" si="94"/>
        <v>3.1814857099648375</v>
      </c>
      <c r="AE48">
        <f t="shared" si="94"/>
        <v>4.2873309592836861</v>
      </c>
      <c r="AF48">
        <f t="shared" si="94"/>
        <v>1.8252519734067496</v>
      </c>
      <c r="AG48">
        <f t="shared" si="94"/>
        <v>7.0217293123298941</v>
      </c>
      <c r="AH48">
        <f t="shared" si="94"/>
        <v>4.8357987657457357</v>
      </c>
      <c r="AI48">
        <f t="shared" si="94"/>
        <v>4.1932800334246956</v>
      </c>
      <c r="AJ48">
        <f t="shared" si="94"/>
        <v>7.2537954173179653</v>
      </c>
      <c r="AK48">
        <f t="shared" si="94"/>
        <v>5.3627309165966031</v>
      </c>
      <c r="AL48">
        <f t="shared" si="94"/>
        <v>6.0091734048108636</v>
      </c>
      <c r="AM48">
        <f t="shared" si="94"/>
        <v>3.8656941797230893</v>
      </c>
      <c r="AN48">
        <f t="shared" si="94"/>
        <v>6.0550980343280436</v>
      </c>
      <c r="AO48">
        <f t="shared" si="94"/>
        <v>4.6204208084985821</v>
      </c>
      <c r="AP48">
        <f t="shared" si="94"/>
        <v>6.003248941510253</v>
      </c>
      <c r="AQ48">
        <f t="shared" ref="AQ48:BV48" si="95">((AQ21/AP21)^4-1)*100</f>
        <v>6.2306729505121838</v>
      </c>
      <c r="AR48">
        <f t="shared" si="95"/>
        <v>3.8942689208483205</v>
      </c>
      <c r="AS48">
        <f t="shared" si="95"/>
        <v>3.9478410534633079</v>
      </c>
      <c r="AT48">
        <f t="shared" si="95"/>
        <v>3.608780616145113</v>
      </c>
      <c r="AU48">
        <f t="shared" si="95"/>
        <v>1.7006628264580215</v>
      </c>
      <c r="AV48">
        <f t="shared" si="95"/>
        <v>1.0328972064137298</v>
      </c>
      <c r="AW48">
        <f t="shared" si="95"/>
        <v>1.4658835646056412</v>
      </c>
      <c r="AX48">
        <f t="shared" si="95"/>
        <v>6.2529226303244867</v>
      </c>
      <c r="AY48">
        <f t="shared" si="95"/>
        <v>1.2055390275240718</v>
      </c>
      <c r="AZ48">
        <f t="shared" si="95"/>
        <v>2.0568283318697089</v>
      </c>
      <c r="BA48">
        <f t="shared" si="95"/>
        <v>2.8258810422129521</v>
      </c>
      <c r="BB48">
        <f t="shared" si="95"/>
        <v>2.1685508290010924</v>
      </c>
      <c r="BC48">
        <f t="shared" si="95"/>
        <v>1.7685028142775838</v>
      </c>
      <c r="BD48">
        <f t="shared" si="95"/>
        <v>4.5282970833514735</v>
      </c>
      <c r="BE48">
        <f t="shared" si="95"/>
        <v>6.0299221541855186</v>
      </c>
      <c r="BF48">
        <f t="shared" si="95"/>
        <v>3.1417034342003713</v>
      </c>
      <c r="BG48">
        <f t="shared" si="95"/>
        <v>3.9466305675323943</v>
      </c>
      <c r="BH48">
        <f t="shared" si="95"/>
        <v>2.6242673825955132</v>
      </c>
      <c r="BI48">
        <f t="shared" si="95"/>
        <v>3.8779915957646294</v>
      </c>
      <c r="BJ48">
        <f t="shared" si="95"/>
        <v>4.1661131448781363</v>
      </c>
      <c r="BK48">
        <f t="shared" si="95"/>
        <v>3.0937953512254923</v>
      </c>
      <c r="BL48">
        <f t="shared" si="95"/>
        <v>4.4203751962445637</v>
      </c>
      <c r="BM48">
        <f t="shared" si="95"/>
        <v>3.1356161198521137</v>
      </c>
      <c r="BN48">
        <f t="shared" si="95"/>
        <v>1.5150212207042602</v>
      </c>
      <c r="BO48">
        <f t="shared" si="95"/>
        <v>4.5619077625113524</v>
      </c>
      <c r="BP48">
        <f t="shared" si="95"/>
        <v>2.1467400819199067</v>
      </c>
      <c r="BQ48">
        <f t="shared" si="95"/>
        <v>2.3556675429091234</v>
      </c>
      <c r="BR48">
        <f t="shared" si="95"/>
        <v>4.1408116668077533</v>
      </c>
      <c r="BS48">
        <f t="shared" si="95"/>
        <v>2.1216407801685211</v>
      </c>
      <c r="BT48">
        <f t="shared" si="95"/>
        <v>1.3641859970950465</v>
      </c>
      <c r="BU48">
        <f t="shared" si="95"/>
        <v>1.7915338507134004</v>
      </c>
      <c r="BV48">
        <f t="shared" si="95"/>
        <v>0.50147658505441672</v>
      </c>
      <c r="BW48">
        <f t="shared" ref="BW48:DB48" si="96">((BW21/BV21)^4-1)*100</f>
        <v>-0.82269908275376391</v>
      </c>
      <c r="BX48">
        <f t="shared" si="96"/>
        <v>0.67359624116511974</v>
      </c>
      <c r="BY48">
        <f t="shared" si="96"/>
        <v>-2.8583320334471085</v>
      </c>
      <c r="BZ48">
        <f t="shared" si="96"/>
        <v>-4.7273517515825976</v>
      </c>
      <c r="CA48">
        <f t="shared" si="96"/>
        <v>-1.3647761141699077</v>
      </c>
      <c r="CB48">
        <f t="shared" si="96"/>
        <v>-1.7907466705660902</v>
      </c>
      <c r="CC48">
        <f t="shared" si="96"/>
        <v>2.449164428033157</v>
      </c>
      <c r="CD48">
        <f t="shared" si="96"/>
        <v>-4.4590601837724009E-2</v>
      </c>
      <c r="CE48">
        <f t="shared" si="96"/>
        <v>2.1623160209749193</v>
      </c>
      <c r="CF48">
        <f t="shared" si="96"/>
        <v>3.2947289762656595</v>
      </c>
      <c r="CG48">
        <f t="shared" si="96"/>
        <v>2.6136472888584006</v>
      </c>
      <c r="CH48">
        <f t="shared" si="96"/>
        <v>4.1574540576750474</v>
      </c>
      <c r="CI48">
        <f t="shared" si="96"/>
        <v>2.0218199945430948</v>
      </c>
      <c r="CJ48">
        <f t="shared" si="96"/>
        <v>0.80893346333603677</v>
      </c>
      <c r="CK48">
        <f t="shared" si="96"/>
        <v>1.7500408307242976</v>
      </c>
      <c r="CL48">
        <f t="shared" si="96"/>
        <v>1.3528247894829759</v>
      </c>
      <c r="CM48">
        <f t="shared" si="96"/>
        <v>2.7734238307100423</v>
      </c>
      <c r="CN48">
        <f t="shared" si="96"/>
        <v>1.2612648546060479</v>
      </c>
      <c r="CO48">
        <f t="shared" si="96"/>
        <v>1.9409964953821079</v>
      </c>
      <c r="CP48">
        <f t="shared" si="96"/>
        <v>1.9316235782166125</v>
      </c>
      <c r="CQ48">
        <f t="shared" si="96"/>
        <v>3.5869859999065001</v>
      </c>
      <c r="CR48">
        <f t="shared" si="96"/>
        <v>1.7716394187766049</v>
      </c>
      <c r="CS48">
        <f t="shared" si="96"/>
        <v>1.9997396713722138</v>
      </c>
      <c r="CT48">
        <f t="shared" si="96"/>
        <v>3.7133534451160077</v>
      </c>
      <c r="CU48">
        <f t="shared" si="96"/>
        <v>1.2228011580576403</v>
      </c>
      <c r="CV48">
        <f t="shared" si="96"/>
        <v>2.4605300603619318</v>
      </c>
      <c r="CW48" t="e">
        <f t="shared" si="96"/>
        <v>#N/A</v>
      </c>
      <c r="CX48" t="e">
        <f t="shared" si="96"/>
        <v>#N/A</v>
      </c>
      <c r="CY48" t="e">
        <f t="shared" si="96"/>
        <v>#N/A</v>
      </c>
      <c r="CZ48" t="e">
        <f t="shared" si="96"/>
        <v>#N/A</v>
      </c>
      <c r="DA48" t="e">
        <f t="shared" si="96"/>
        <v>#N/A</v>
      </c>
      <c r="DB48" t="e">
        <f t="shared" si="96"/>
        <v>#N/A</v>
      </c>
      <c r="DC48" t="e">
        <f t="shared" ref="DC48:DJ48" si="97">((DC21/DB21)^4-1)*100</f>
        <v>#N/A</v>
      </c>
      <c r="DD48" t="e">
        <f t="shared" si="97"/>
        <v>#N/A</v>
      </c>
      <c r="DE48" t="e">
        <f t="shared" si="97"/>
        <v>#N/A</v>
      </c>
      <c r="DF48" t="e">
        <f t="shared" si="97"/>
        <v>#N/A</v>
      </c>
      <c r="DG48" t="e">
        <f t="shared" si="97"/>
        <v>#N/A</v>
      </c>
      <c r="DH48" t="e">
        <f t="shared" si="97"/>
        <v>#N/A</v>
      </c>
      <c r="DI48" t="e">
        <f t="shared" si="97"/>
        <v>#N/A</v>
      </c>
      <c r="DJ48" t="e">
        <f t="shared" si="97"/>
        <v>#N/A</v>
      </c>
    </row>
    <row r="49" spans="1:114" x14ac:dyDescent="0.25">
      <c r="A49" s="8" t="s">
        <v>292</v>
      </c>
      <c r="B49" t="s">
        <v>276</v>
      </c>
      <c r="C49" s="15" t="s">
        <v>210</v>
      </c>
      <c r="D49" s="15" t="s">
        <v>210</v>
      </c>
      <c r="E49" s="15" t="s">
        <v>210</v>
      </c>
      <c r="F49" s="15" t="s">
        <v>210</v>
      </c>
      <c r="G49" s="15" t="s">
        <v>210</v>
      </c>
      <c r="H49" s="15" t="s">
        <v>210</v>
      </c>
      <c r="I49" s="15" t="s">
        <v>210</v>
      </c>
      <c r="J49" s="15" t="s">
        <v>210</v>
      </c>
      <c r="K49" s="15" t="s">
        <v>210</v>
      </c>
      <c r="L49" s="15" t="s">
        <v>210</v>
      </c>
      <c r="M49" s="15" t="s">
        <v>210</v>
      </c>
      <c r="N49" s="15" t="s">
        <v>210</v>
      </c>
      <c r="O49">
        <f t="shared" ref="O49:AT49" si="98">((O45/N45)^4-1)*100</f>
        <v>0.96332766425624161</v>
      </c>
      <c r="P49">
        <f t="shared" si="98"/>
        <v>3.4200941124916451</v>
      </c>
      <c r="Q49">
        <f t="shared" si="98"/>
        <v>4.4636779579193986</v>
      </c>
      <c r="R49">
        <f t="shared" si="98"/>
        <v>3.7177251631824948</v>
      </c>
      <c r="S49">
        <f t="shared" si="98"/>
        <v>4.8964063954392678</v>
      </c>
      <c r="T49">
        <f t="shared" si="98"/>
        <v>3.5517621950019951</v>
      </c>
      <c r="U49">
        <f t="shared" si="98"/>
        <v>3.6178250025921788</v>
      </c>
      <c r="V49">
        <f t="shared" si="98"/>
        <v>4.4235579669212433</v>
      </c>
      <c r="W49">
        <f t="shared" si="98"/>
        <v>1.425337006562577</v>
      </c>
      <c r="X49">
        <f t="shared" si="98"/>
        <v>3.6687338946682635</v>
      </c>
      <c r="Y49">
        <f t="shared" si="98"/>
        <v>3.6905255782143431</v>
      </c>
      <c r="Z49">
        <f t="shared" si="98"/>
        <v>3.2327824392532678</v>
      </c>
      <c r="AA49">
        <f t="shared" si="98"/>
        <v>4.1618845926448156</v>
      </c>
      <c r="AB49">
        <f t="shared" si="98"/>
        <v>4.6679894949237521</v>
      </c>
      <c r="AC49">
        <f t="shared" si="98"/>
        <v>2.9528833308053004</v>
      </c>
      <c r="AD49">
        <f t="shared" si="98"/>
        <v>3.3728624361512027</v>
      </c>
      <c r="AE49">
        <f t="shared" si="98"/>
        <v>4.9175797129907384</v>
      </c>
      <c r="AF49">
        <f t="shared" si="98"/>
        <v>2.9726375962941809</v>
      </c>
      <c r="AG49">
        <f t="shared" si="98"/>
        <v>7.6581417714846944</v>
      </c>
      <c r="AH49">
        <f t="shared" si="98"/>
        <v>5.5911193665730829</v>
      </c>
      <c r="AI49">
        <f t="shared" si="98"/>
        <v>5.2414152252254764</v>
      </c>
      <c r="AJ49">
        <f t="shared" si="98"/>
        <v>7.8657540643725099</v>
      </c>
      <c r="AK49">
        <f t="shared" si="98"/>
        <v>6.1682591346525983</v>
      </c>
      <c r="AL49">
        <f t="shared" si="98"/>
        <v>6.695668012563849</v>
      </c>
      <c r="AM49">
        <f t="shared" si="98"/>
        <v>4.4891699487778824</v>
      </c>
      <c r="AN49">
        <f t="shared" si="98"/>
        <v>6.3270267703704697</v>
      </c>
      <c r="AO49">
        <f t="shared" si="98"/>
        <v>4.9150527863972115</v>
      </c>
      <c r="AP49">
        <f t="shared" si="98"/>
        <v>6.2846072330574598</v>
      </c>
      <c r="AQ49">
        <f t="shared" si="98"/>
        <v>6.7639036468396085</v>
      </c>
      <c r="AR49">
        <f t="shared" si="98"/>
        <v>4.2969035699528257</v>
      </c>
      <c r="AS49">
        <f t="shared" si="98"/>
        <v>4.0075085079553707</v>
      </c>
      <c r="AT49">
        <f t="shared" si="98"/>
        <v>3.6083471458229877</v>
      </c>
      <c r="AU49">
        <f t="shared" ref="AU49:BZ49" si="99">((AU45/AT45)^4-1)*100</f>
        <v>1.6452865626655377</v>
      </c>
      <c r="AV49">
        <f t="shared" si="99"/>
        <v>0.90254684276001029</v>
      </c>
      <c r="AW49">
        <f t="shared" si="99"/>
        <v>-9.3295327413389639E-2</v>
      </c>
      <c r="AX49">
        <f t="shared" si="99"/>
        <v>4.4176641725796717</v>
      </c>
      <c r="AY49">
        <f t="shared" si="99"/>
        <v>-0.55333527833852925</v>
      </c>
      <c r="AZ49">
        <f t="shared" si="99"/>
        <v>-0.36779002927008753</v>
      </c>
      <c r="BA49">
        <f t="shared" si="99"/>
        <v>0.8238276341441253</v>
      </c>
      <c r="BB49">
        <f t="shared" si="99"/>
        <v>0.56905032713612247</v>
      </c>
      <c r="BC49">
        <f t="shared" si="99"/>
        <v>1.1997365683780181E-2</v>
      </c>
      <c r="BD49">
        <f t="shared" si="99"/>
        <v>2.9168855718083364</v>
      </c>
      <c r="BE49">
        <f t="shared" si="99"/>
        <v>4.5283488186344867</v>
      </c>
      <c r="BF49">
        <f t="shared" si="99"/>
        <v>2.178166046636365</v>
      </c>
      <c r="BG49">
        <f t="shared" si="99"/>
        <v>3.3686827464602054</v>
      </c>
      <c r="BH49">
        <f t="shared" si="99"/>
        <v>2.1389232344313891</v>
      </c>
      <c r="BI49">
        <f t="shared" si="99"/>
        <v>3.8634477547089485</v>
      </c>
      <c r="BJ49">
        <f t="shared" si="99"/>
        <v>4.1604478467656358</v>
      </c>
      <c r="BK49">
        <f t="shared" si="99"/>
        <v>3.7709394714260602</v>
      </c>
      <c r="BL49">
        <f t="shared" si="99"/>
        <v>5.0436045695919418</v>
      </c>
      <c r="BM49">
        <f t="shared" si="99"/>
        <v>3.7388607769210935</v>
      </c>
      <c r="BN49">
        <f t="shared" si="99"/>
        <v>2.2076616875048138</v>
      </c>
      <c r="BO49">
        <f t="shared" si="99"/>
        <v>5.3649124523858394</v>
      </c>
      <c r="BP49">
        <f t="shared" si="99"/>
        <v>3.025730964172535</v>
      </c>
      <c r="BQ49">
        <f t="shared" si="99"/>
        <v>2.7666022786303257</v>
      </c>
      <c r="BR49">
        <f t="shared" si="99"/>
        <v>4.716102890152607</v>
      </c>
      <c r="BS49">
        <f t="shared" si="99"/>
        <v>2.5638133822827314</v>
      </c>
      <c r="BT49">
        <f t="shared" si="99"/>
        <v>1.8889781282038776</v>
      </c>
      <c r="BU49">
        <f t="shared" si="99"/>
        <v>2.0103664798200471</v>
      </c>
      <c r="BV49">
        <f t="shared" si="99"/>
        <v>0.41971756955321293</v>
      </c>
      <c r="BW49">
        <f t="shared" si="99"/>
        <v>-0.90579515443717229</v>
      </c>
      <c r="BX49">
        <f t="shared" si="99"/>
        <v>-1.7366907757651595</v>
      </c>
      <c r="BY49">
        <f t="shared" si="99"/>
        <v>-3.9400592738208728</v>
      </c>
      <c r="BZ49">
        <f t="shared" si="99"/>
        <v>-5.2897971513451552</v>
      </c>
      <c r="CA49">
        <f t="shared" ref="CA49:DJ49" si="100">((CA45/BZ45)^4-1)*100</f>
        <v>-4.7564621772998583</v>
      </c>
      <c r="CB49">
        <f t="shared" si="100"/>
        <v>-5.636509878788198</v>
      </c>
      <c r="CC49">
        <f t="shared" si="100"/>
        <v>-1.6073302733292549</v>
      </c>
      <c r="CD49">
        <f t="shared" si="100"/>
        <v>-3.492577682341591</v>
      </c>
      <c r="CE49">
        <f t="shared" si="100"/>
        <v>-0.89573666444358047</v>
      </c>
      <c r="CF49">
        <f t="shared" si="100"/>
        <v>2.0286805557234278</v>
      </c>
      <c r="CG49">
        <f t="shared" si="100"/>
        <v>1.1688227384636818</v>
      </c>
      <c r="CH49">
        <f t="shared" si="100"/>
        <v>2.9201669411742515</v>
      </c>
      <c r="CI49">
        <f t="shared" si="100"/>
        <v>2.3055407255472504</v>
      </c>
      <c r="CJ49">
        <f t="shared" si="100"/>
        <v>1.3861253024790132</v>
      </c>
      <c r="CK49">
        <f t="shared" si="100"/>
        <v>2.5829481157230827</v>
      </c>
      <c r="CL49">
        <f t="shared" si="100"/>
        <v>2.2778149682280979</v>
      </c>
      <c r="CM49">
        <f t="shared" si="100"/>
        <v>3.8111696337210121</v>
      </c>
      <c r="CN49">
        <f t="shared" si="100"/>
        <v>2.0441954184539979</v>
      </c>
      <c r="CO49">
        <f t="shared" si="100"/>
        <v>2.3201018147256169</v>
      </c>
      <c r="CP49">
        <f t="shared" si="100"/>
        <v>2.4922613442315944</v>
      </c>
      <c r="CQ49">
        <f t="shared" si="100"/>
        <v>4.859849271744876</v>
      </c>
      <c r="CR49">
        <f t="shared" si="100"/>
        <v>2.9677346715382358</v>
      </c>
      <c r="CS49">
        <f t="shared" si="100"/>
        <v>2.5883186152098947</v>
      </c>
      <c r="CT49">
        <f t="shared" si="100"/>
        <v>4.4936476716317841</v>
      </c>
      <c r="CU49">
        <f t="shared" si="100"/>
        <v>1.9970899553600319</v>
      </c>
      <c r="CV49">
        <f t="shared" si="100"/>
        <v>3.0159444349057152</v>
      </c>
      <c r="CW49" t="e">
        <f t="shared" si="100"/>
        <v>#N/A</v>
      </c>
      <c r="CX49" t="e">
        <f t="shared" si="100"/>
        <v>#N/A</v>
      </c>
      <c r="CY49" t="e">
        <f t="shared" si="100"/>
        <v>#N/A</v>
      </c>
      <c r="CZ49" t="e">
        <f t="shared" si="100"/>
        <v>#N/A</v>
      </c>
      <c r="DA49" t="e">
        <f t="shared" si="100"/>
        <v>#N/A</v>
      </c>
      <c r="DB49" t="e">
        <f t="shared" si="100"/>
        <v>#N/A</v>
      </c>
      <c r="DC49" t="e">
        <f t="shared" si="100"/>
        <v>#N/A</v>
      </c>
      <c r="DD49" t="e">
        <f t="shared" si="100"/>
        <v>#N/A</v>
      </c>
      <c r="DE49" t="e">
        <f t="shared" si="100"/>
        <v>#N/A</v>
      </c>
      <c r="DF49" t="e">
        <f t="shared" si="100"/>
        <v>#N/A</v>
      </c>
      <c r="DG49" t="e">
        <f t="shared" si="100"/>
        <v>#N/A</v>
      </c>
      <c r="DH49" t="e">
        <f t="shared" si="100"/>
        <v>#N/A</v>
      </c>
      <c r="DI49" t="e">
        <f t="shared" si="100"/>
        <v>#N/A</v>
      </c>
      <c r="DJ49" t="e">
        <f t="shared" si="100"/>
        <v>#N/A</v>
      </c>
    </row>
    <row r="50" spans="1:114" x14ac:dyDescent="0.25">
      <c r="A50" s="8" t="s">
        <v>217</v>
      </c>
      <c r="B50" t="s">
        <v>216</v>
      </c>
      <c r="C50" s="15" t="s">
        <v>210</v>
      </c>
      <c r="D50" s="15" t="s">
        <v>210</v>
      </c>
      <c r="E50" s="15" t="s">
        <v>210</v>
      </c>
      <c r="F50" s="15" t="s">
        <v>210</v>
      </c>
      <c r="G50" s="15" t="s">
        <v>210</v>
      </c>
      <c r="H50" s="15" t="s">
        <v>210</v>
      </c>
      <c r="I50" s="15" t="s">
        <v>210</v>
      </c>
      <c r="J50" s="15" t="s">
        <v>210</v>
      </c>
      <c r="K50" s="15" t="s">
        <v>210</v>
      </c>
      <c r="L50" s="15" t="s">
        <v>210</v>
      </c>
      <c r="M50" s="15" t="s">
        <v>210</v>
      </c>
      <c r="N50" s="15" t="s">
        <v>210</v>
      </c>
      <c r="O50">
        <f t="shared" ref="O50:BW50" si="101">O48-O49</f>
        <v>0.56088926180490883</v>
      </c>
      <c r="P50">
        <f t="shared" si="101"/>
        <v>0.22031234400960997</v>
      </c>
      <c r="Q50">
        <f t="shared" si="101"/>
        <v>2.6773388012846233E-2</v>
      </c>
      <c r="R50">
        <f t="shared" si="101"/>
        <v>-0.12998381041611218</v>
      </c>
      <c r="S50">
        <f t="shared" si="101"/>
        <v>-0.22812731108630135</v>
      </c>
      <c r="T50">
        <f t="shared" si="101"/>
        <v>-0.41656972517247759</v>
      </c>
      <c r="U50">
        <f t="shared" si="101"/>
        <v>-0.48105910598494894</v>
      </c>
      <c r="V50">
        <f t="shared" si="101"/>
        <v>-5.0027062912083586E-2</v>
      </c>
      <c r="W50">
        <f t="shared" si="101"/>
        <v>-0.36291272810773378</v>
      </c>
      <c r="X50">
        <f t="shared" si="101"/>
        <v>-3.1709701038451499E-2</v>
      </c>
      <c r="Y50">
        <f t="shared" si="101"/>
        <v>2.7514769626901803E-2</v>
      </c>
      <c r="Z50">
        <f t="shared" si="101"/>
        <v>-0.39216810020274995</v>
      </c>
      <c r="AA50">
        <f t="shared" si="101"/>
        <v>-0.39835328096362588</v>
      </c>
      <c r="AB50">
        <f t="shared" si="101"/>
        <v>-0.25340740066583933</v>
      </c>
      <c r="AC50">
        <f t="shared" si="101"/>
        <v>-0.52156536117482499</v>
      </c>
      <c r="AD50">
        <f t="shared" si="101"/>
        <v>-0.19137672618636525</v>
      </c>
      <c r="AE50">
        <f t="shared" si="101"/>
        <v>-0.63024875370705224</v>
      </c>
      <c r="AF50">
        <f t="shared" si="101"/>
        <v>-1.1473856228874313</v>
      </c>
      <c r="AG50">
        <f t="shared" si="101"/>
        <v>-0.63641245915480038</v>
      </c>
      <c r="AH50">
        <f t="shared" si="101"/>
        <v>-0.7553206008273472</v>
      </c>
      <c r="AI50">
        <f t="shared" si="101"/>
        <v>-1.0481351918007809</v>
      </c>
      <c r="AJ50">
        <f t="shared" si="101"/>
        <v>-0.61195864705454461</v>
      </c>
      <c r="AK50">
        <f t="shared" si="101"/>
        <v>-0.80552821805599528</v>
      </c>
      <c r="AL50">
        <f t="shared" si="101"/>
        <v>-0.68649460775298543</v>
      </c>
      <c r="AM50">
        <f t="shared" si="101"/>
        <v>-0.62347576905479318</v>
      </c>
      <c r="AN50">
        <f t="shared" si="101"/>
        <v>-0.27192873604242607</v>
      </c>
      <c r="AO50">
        <f t="shared" si="101"/>
        <v>-0.29463197789862949</v>
      </c>
      <c r="AP50">
        <f t="shared" si="101"/>
        <v>-0.28135829154720682</v>
      </c>
      <c r="AQ50">
        <f t="shared" si="101"/>
        <v>-0.5332306963274247</v>
      </c>
      <c r="AR50">
        <f t="shared" si="101"/>
        <v>-0.40263464910450519</v>
      </c>
      <c r="AS50">
        <f t="shared" si="101"/>
        <v>-5.9667454492062788E-2</v>
      </c>
      <c r="AT50">
        <f t="shared" si="101"/>
        <v>4.3347032212537329E-4</v>
      </c>
      <c r="AU50">
        <f t="shared" si="101"/>
        <v>5.5376263792483726E-2</v>
      </c>
      <c r="AV50">
        <f t="shared" si="101"/>
        <v>0.13035036365371955</v>
      </c>
      <c r="AW50">
        <f t="shared" si="101"/>
        <v>1.5591788920190308</v>
      </c>
      <c r="AX50">
        <f t="shared" si="101"/>
        <v>1.835258457744815</v>
      </c>
      <c r="AY50">
        <f t="shared" si="101"/>
        <v>1.7588743058626011</v>
      </c>
      <c r="AZ50">
        <f t="shared" si="101"/>
        <v>2.4246183611397965</v>
      </c>
      <c r="BA50">
        <f t="shared" si="101"/>
        <v>2.0020534080688268</v>
      </c>
      <c r="BB50">
        <f t="shared" si="101"/>
        <v>1.5995005018649699</v>
      </c>
      <c r="BC50">
        <f t="shared" si="101"/>
        <v>1.7565054485938036</v>
      </c>
      <c r="BD50">
        <f t="shared" si="101"/>
        <v>1.6114115115431371</v>
      </c>
      <c r="BE50">
        <f t="shared" si="101"/>
        <v>1.5015733355510319</v>
      </c>
      <c r="BF50">
        <f t="shared" si="101"/>
        <v>0.96353738756400631</v>
      </c>
      <c r="BG50">
        <f t="shared" si="101"/>
        <v>0.57794782107218889</v>
      </c>
      <c r="BH50">
        <f t="shared" si="101"/>
        <v>0.48534414816412408</v>
      </c>
      <c r="BI50">
        <f t="shared" si="101"/>
        <v>1.4543841055680851E-2</v>
      </c>
      <c r="BJ50">
        <f t="shared" si="101"/>
        <v>5.6652981125004942E-3</v>
      </c>
      <c r="BK50">
        <f t="shared" si="101"/>
        <v>-0.67714412020056791</v>
      </c>
      <c r="BL50">
        <f t="shared" si="101"/>
        <v>-0.62322937334737816</v>
      </c>
      <c r="BM50">
        <f t="shared" si="101"/>
        <v>-0.60324465706897978</v>
      </c>
      <c r="BN50">
        <f t="shared" si="101"/>
        <v>-0.69264046680055369</v>
      </c>
      <c r="BO50">
        <f t="shared" si="101"/>
        <v>-0.80300468987448692</v>
      </c>
      <c r="BP50">
        <f t="shared" si="101"/>
        <v>-0.87899088225262823</v>
      </c>
      <c r="BQ50">
        <f t="shared" si="101"/>
        <v>-0.41093473572120232</v>
      </c>
      <c r="BR50">
        <f t="shared" si="101"/>
        <v>-0.57529122334485372</v>
      </c>
      <c r="BS50">
        <f t="shared" si="101"/>
        <v>-0.44217260211421028</v>
      </c>
      <c r="BT50">
        <f t="shared" si="101"/>
        <v>-0.52479213110883105</v>
      </c>
      <c r="BU50">
        <f t="shared" si="101"/>
        <v>-0.21883262910664669</v>
      </c>
      <c r="BV50">
        <f t="shared" si="101"/>
        <v>8.1759015501203791E-2</v>
      </c>
      <c r="BW50">
        <f t="shared" si="101"/>
        <v>8.3096071683408379E-2</v>
      </c>
      <c r="BX50">
        <f t="shared" ref="BX50:CV50" si="102">BX48-BX49</f>
        <v>2.4102870169302792</v>
      </c>
      <c r="BY50">
        <f t="shared" si="102"/>
        <v>1.0817272403737643</v>
      </c>
      <c r="BZ50">
        <f t="shared" si="102"/>
        <v>0.56244539976255759</v>
      </c>
      <c r="CA50">
        <f t="shared" si="102"/>
        <v>3.3916860631299506</v>
      </c>
      <c r="CB50">
        <f t="shared" si="102"/>
        <v>3.8457632082221078</v>
      </c>
      <c r="CC50">
        <f t="shared" si="102"/>
        <v>4.0564947013624124</v>
      </c>
      <c r="CD50">
        <f t="shared" si="102"/>
        <v>3.447987080503867</v>
      </c>
      <c r="CE50">
        <f t="shared" si="102"/>
        <v>3.0580526854184997</v>
      </c>
      <c r="CF50">
        <f t="shared" si="102"/>
        <v>1.2660484205422318</v>
      </c>
      <c r="CG50">
        <f t="shared" si="102"/>
        <v>1.4448245503947188</v>
      </c>
      <c r="CH50">
        <f t="shared" si="102"/>
        <v>1.2372871165007959</v>
      </c>
      <c r="CI50">
        <f t="shared" si="102"/>
        <v>-0.28372073100415562</v>
      </c>
      <c r="CJ50">
        <f t="shared" si="102"/>
        <v>-0.57719183914297645</v>
      </c>
      <c r="CK50">
        <f t="shared" si="102"/>
        <v>-0.83290728499878508</v>
      </c>
      <c r="CL50">
        <f t="shared" si="102"/>
        <v>-0.92499017874512202</v>
      </c>
      <c r="CM50">
        <f t="shared" si="102"/>
        <v>-1.0377458030109699</v>
      </c>
      <c r="CN50">
        <f t="shared" si="102"/>
        <v>-0.78293056384795001</v>
      </c>
      <c r="CO50">
        <f t="shared" si="102"/>
        <v>-0.379105319343509</v>
      </c>
      <c r="CP50">
        <f t="shared" si="102"/>
        <v>-0.56063776601498194</v>
      </c>
      <c r="CQ50">
        <f t="shared" si="102"/>
        <v>-1.2728632718383759</v>
      </c>
      <c r="CR50">
        <f t="shared" si="102"/>
        <v>-1.1960952527616309</v>
      </c>
      <c r="CS50">
        <f t="shared" si="102"/>
        <v>-0.58857894383768095</v>
      </c>
      <c r="CT50">
        <f t="shared" si="102"/>
        <v>-0.7802942265157764</v>
      </c>
      <c r="CU50">
        <f t="shared" si="102"/>
        <v>-0.77428879730239153</v>
      </c>
      <c r="CV50">
        <f t="shared" si="102"/>
        <v>-0.5554143745437834</v>
      </c>
      <c r="CW50" t="e">
        <f t="shared" ref="CW50:DJ50" si="103">CW48-CW49</f>
        <v>#N/A</v>
      </c>
      <c r="CX50" t="e">
        <f t="shared" si="103"/>
        <v>#N/A</v>
      </c>
      <c r="CY50" t="e">
        <f t="shared" si="103"/>
        <v>#N/A</v>
      </c>
      <c r="CZ50" t="e">
        <f t="shared" si="103"/>
        <v>#N/A</v>
      </c>
      <c r="DA50" t="e">
        <f t="shared" si="103"/>
        <v>#N/A</v>
      </c>
      <c r="DB50" t="e">
        <f t="shared" si="103"/>
        <v>#N/A</v>
      </c>
      <c r="DC50" t="e">
        <f t="shared" si="103"/>
        <v>#N/A</v>
      </c>
      <c r="DD50" t="e">
        <f t="shared" si="103"/>
        <v>#N/A</v>
      </c>
      <c r="DE50" t="e">
        <f t="shared" si="103"/>
        <v>#N/A</v>
      </c>
      <c r="DF50" t="e">
        <f t="shared" si="103"/>
        <v>#N/A</v>
      </c>
      <c r="DG50" t="e">
        <f t="shared" si="103"/>
        <v>#N/A</v>
      </c>
      <c r="DH50" t="e">
        <f t="shared" si="103"/>
        <v>#N/A</v>
      </c>
      <c r="DI50" t="e">
        <f t="shared" si="103"/>
        <v>#N/A</v>
      </c>
      <c r="DJ50" t="e">
        <f t="shared" si="103"/>
        <v>#N/A</v>
      </c>
    </row>
    <row r="51" spans="1:114" x14ac:dyDescent="0.25">
      <c r="A51" s="8" t="s">
        <v>234</v>
      </c>
      <c r="B51" t="s">
        <v>235</v>
      </c>
      <c r="C51" s="15" t="s">
        <v>210</v>
      </c>
      <c r="D51">
        <f t="shared" ref="D51:AI51" si="104">((D20/C20)^4-1)</f>
        <v>3.0121127781683299E-2</v>
      </c>
      <c r="E51">
        <f t="shared" si="104"/>
        <v>2.9804423568890792E-2</v>
      </c>
      <c r="F51">
        <f t="shared" si="104"/>
        <v>2.9447651822142706E-2</v>
      </c>
      <c r="G51">
        <f t="shared" si="104"/>
        <v>2.9052018589333262E-2</v>
      </c>
      <c r="H51">
        <f t="shared" si="104"/>
        <v>2.8350073019987043E-2</v>
      </c>
      <c r="I51">
        <f t="shared" si="104"/>
        <v>2.801724125349514E-2</v>
      </c>
      <c r="J51">
        <f t="shared" si="104"/>
        <v>2.7910634481737029E-2</v>
      </c>
      <c r="K51">
        <f t="shared" si="104"/>
        <v>2.7804890568031482E-2</v>
      </c>
      <c r="L51">
        <f t="shared" si="104"/>
        <v>2.809175003032105E-2</v>
      </c>
      <c r="M51">
        <f t="shared" si="104"/>
        <v>2.8198476765745495E-2</v>
      </c>
      <c r="N51">
        <f t="shared" si="104"/>
        <v>2.8473417409444757E-2</v>
      </c>
      <c r="O51">
        <f t="shared" si="104"/>
        <v>2.9082567686140814E-2</v>
      </c>
      <c r="P51">
        <f t="shared" si="104"/>
        <v>2.9211528239440954E-2</v>
      </c>
      <c r="Q51">
        <f t="shared" si="104"/>
        <v>2.9420360785194388E-2</v>
      </c>
      <c r="R51">
        <f t="shared" si="104"/>
        <v>2.9539655080361937E-2</v>
      </c>
      <c r="S51">
        <f t="shared" si="104"/>
        <v>2.9447496946179763E-2</v>
      </c>
      <c r="T51">
        <f t="shared" si="104"/>
        <v>2.9438094252378866E-2</v>
      </c>
      <c r="U51">
        <f t="shared" si="104"/>
        <v>2.9549933771253922E-2</v>
      </c>
      <c r="V51">
        <f t="shared" si="104"/>
        <v>2.9820099357316554E-2</v>
      </c>
      <c r="W51">
        <f t="shared" si="104"/>
        <v>3.0082829516794307E-2</v>
      </c>
      <c r="X51">
        <f t="shared" si="104"/>
        <v>3.0498195072088397E-2</v>
      </c>
      <c r="Y51">
        <f t="shared" si="104"/>
        <v>3.0823312156659899E-2</v>
      </c>
      <c r="Z51">
        <f t="shared" si="104"/>
        <v>3.1178850248134049E-2</v>
      </c>
      <c r="AA51">
        <f t="shared" si="104"/>
        <v>3.1602835189280531E-2</v>
      </c>
      <c r="AB51">
        <f t="shared" si="104"/>
        <v>3.185992851730246E-2</v>
      </c>
      <c r="AC51">
        <f t="shared" si="104"/>
        <v>3.2147682686036072E-2</v>
      </c>
      <c r="AD51">
        <f t="shared" si="104"/>
        <v>3.2464993588371183E-2</v>
      </c>
      <c r="AE51">
        <f t="shared" si="104"/>
        <v>3.2696903854043002E-2</v>
      </c>
      <c r="AF51">
        <f t="shared" si="104"/>
        <v>3.2996517629577893E-2</v>
      </c>
      <c r="AG51">
        <f t="shared" si="104"/>
        <v>3.3324184189142292E-2</v>
      </c>
      <c r="AH51">
        <f t="shared" si="104"/>
        <v>3.3715872529916702E-2</v>
      </c>
      <c r="AI51">
        <f t="shared" si="104"/>
        <v>3.4132524946387965E-2</v>
      </c>
      <c r="AJ51">
        <f t="shared" ref="AJ51:BO51" si="105">((AJ20/AI20)^4-1)</f>
        <v>3.4682468098396813E-2</v>
      </c>
      <c r="AK51">
        <f t="shared" si="105"/>
        <v>3.4963032808005279E-2</v>
      </c>
      <c r="AL51">
        <f t="shared" si="105"/>
        <v>3.5269812364737918E-2</v>
      </c>
      <c r="AM51">
        <f t="shared" si="105"/>
        <v>3.5530576080741172E-2</v>
      </c>
      <c r="AN51">
        <f t="shared" si="105"/>
        <v>3.5535093505322912E-2</v>
      </c>
      <c r="AO51">
        <f t="shared" si="105"/>
        <v>3.5746519368543339E-2</v>
      </c>
      <c r="AP51">
        <f t="shared" si="105"/>
        <v>3.5949721789650502E-2</v>
      </c>
      <c r="AQ51">
        <f t="shared" si="105"/>
        <v>3.6041759791230144E-2</v>
      </c>
      <c r="AR51">
        <f t="shared" si="105"/>
        <v>3.6707640073281977E-2</v>
      </c>
      <c r="AS51">
        <f t="shared" si="105"/>
        <v>3.6846552813176059E-2</v>
      </c>
      <c r="AT51">
        <f t="shared" si="105"/>
        <v>3.6844871232723841E-2</v>
      </c>
      <c r="AU51">
        <f t="shared" si="105"/>
        <v>3.6807043837663977E-2</v>
      </c>
      <c r="AV51">
        <f t="shared" si="105"/>
        <v>3.6438620494719576E-2</v>
      </c>
      <c r="AW51">
        <f t="shared" si="105"/>
        <v>3.6012045558338146E-2</v>
      </c>
      <c r="AX51">
        <f t="shared" si="105"/>
        <v>3.5432710734811579E-2</v>
      </c>
      <c r="AY51">
        <f t="shared" si="105"/>
        <v>3.4322721076088358E-2</v>
      </c>
      <c r="AZ51">
        <f t="shared" si="105"/>
        <v>3.415743319213016E-2</v>
      </c>
      <c r="BA51">
        <f t="shared" si="105"/>
        <v>3.333449215963924E-2</v>
      </c>
      <c r="BB51">
        <f t="shared" si="105"/>
        <v>3.243658126445581E-2</v>
      </c>
      <c r="BC51">
        <f t="shared" si="105"/>
        <v>3.1404365261833433E-2</v>
      </c>
      <c r="BD51">
        <f t="shared" si="105"/>
        <v>2.9783382505933709E-2</v>
      </c>
      <c r="BE51">
        <f t="shared" si="105"/>
        <v>2.8622988254016546E-2</v>
      </c>
      <c r="BF51">
        <f t="shared" si="105"/>
        <v>2.7456655148903497E-2</v>
      </c>
      <c r="BG51">
        <f t="shared" si="105"/>
        <v>2.5866054106964631E-2</v>
      </c>
      <c r="BH51">
        <f t="shared" si="105"/>
        <v>2.4780990609785114E-2</v>
      </c>
      <c r="BI51">
        <f t="shared" si="105"/>
        <v>2.403959819503565E-2</v>
      </c>
      <c r="BJ51">
        <f t="shared" si="105"/>
        <v>2.3603450267353665E-2</v>
      </c>
      <c r="BK51">
        <f t="shared" si="105"/>
        <v>2.3784887712298586E-2</v>
      </c>
      <c r="BL51">
        <f t="shared" si="105"/>
        <v>2.3557568045947441E-2</v>
      </c>
      <c r="BM51">
        <f t="shared" si="105"/>
        <v>2.3477125312144853E-2</v>
      </c>
      <c r="BN51">
        <f t="shared" si="105"/>
        <v>2.3483003435103456E-2</v>
      </c>
      <c r="BO51">
        <f t="shared" si="105"/>
        <v>2.3715275777087763E-2</v>
      </c>
      <c r="BP51">
        <f t="shared" ref="BP51:CU51" si="106">((BP20/BO20)^4-1)</f>
        <v>2.3914483543461929E-2</v>
      </c>
      <c r="BQ51">
        <f t="shared" si="106"/>
        <v>2.3968953439399643E-2</v>
      </c>
      <c r="BR51">
        <f t="shared" si="106"/>
        <v>2.396578220222878E-2</v>
      </c>
      <c r="BS51">
        <f t="shared" si="106"/>
        <v>2.3989579952691464E-2</v>
      </c>
      <c r="BT51">
        <f t="shared" si="106"/>
        <v>2.4426063679192422E-2</v>
      </c>
      <c r="BU51">
        <f t="shared" si="106"/>
        <v>2.4113236327266474E-2</v>
      </c>
      <c r="BV51">
        <f t="shared" si="106"/>
        <v>2.3587126386941826E-2</v>
      </c>
      <c r="BW51">
        <f t="shared" si="106"/>
        <v>2.2744597156210355E-2</v>
      </c>
      <c r="BX51">
        <f t="shared" si="106"/>
        <v>2.1808473965210684E-2</v>
      </c>
      <c r="BY51">
        <f t="shared" si="106"/>
        <v>2.0753850474309665E-2</v>
      </c>
      <c r="BZ51">
        <f t="shared" si="106"/>
        <v>1.9503188518773307E-2</v>
      </c>
      <c r="CA51">
        <f t="shared" si="106"/>
        <v>1.771662792660611E-2</v>
      </c>
      <c r="CB51">
        <f t="shared" si="106"/>
        <v>1.5798565567533673E-2</v>
      </c>
      <c r="CC51">
        <f t="shared" si="106"/>
        <v>1.4716437137747507E-2</v>
      </c>
      <c r="CD51">
        <f t="shared" si="106"/>
        <v>1.3907339769773097E-2</v>
      </c>
      <c r="CE51">
        <f t="shared" si="106"/>
        <v>1.3314485527644804E-2</v>
      </c>
      <c r="CF51">
        <f t="shared" si="106"/>
        <v>1.2934371813646317E-2</v>
      </c>
      <c r="CG51">
        <f t="shared" si="106"/>
        <v>1.2815420360092089E-2</v>
      </c>
      <c r="CH51">
        <f t="shared" si="106"/>
        <v>1.2954200321376952E-2</v>
      </c>
      <c r="CI51">
        <f t="shared" si="106"/>
        <v>1.3885186831858576E-2</v>
      </c>
      <c r="CJ51">
        <f t="shared" si="106"/>
        <v>1.4296597485473406E-2</v>
      </c>
      <c r="CK51">
        <f t="shared" si="106"/>
        <v>1.4678189451704071E-2</v>
      </c>
      <c r="CL51">
        <f t="shared" si="106"/>
        <v>1.5030220085347157E-2</v>
      </c>
      <c r="CM51">
        <f t="shared" si="106"/>
        <v>1.5428789254880115E-2</v>
      </c>
      <c r="CN51">
        <f t="shared" si="106"/>
        <v>1.5948658867027232E-2</v>
      </c>
      <c r="CO51">
        <f t="shared" si="106"/>
        <v>1.6186379652207705E-2</v>
      </c>
      <c r="CP51">
        <f t="shared" si="106"/>
        <v>1.6371059722292136E-2</v>
      </c>
      <c r="CQ51">
        <f t="shared" si="106"/>
        <v>1.6403900033926444E-2</v>
      </c>
      <c r="CR51">
        <f t="shared" si="106"/>
        <v>1.6188167413943466E-2</v>
      </c>
      <c r="CS51">
        <f t="shared" si="106"/>
        <v>1.6246362198106601E-2</v>
      </c>
      <c r="CT51">
        <f t="shared" si="106"/>
        <v>1.6328188676098643E-2</v>
      </c>
      <c r="CU51">
        <f t="shared" si="106"/>
        <v>1.6261808561402358E-2</v>
      </c>
      <c r="CV51">
        <f t="shared" ref="CV51:DJ51" si="107">((CV20/CU20)^4-1)</f>
        <v>1.6366718822712345E-2</v>
      </c>
      <c r="CW51" t="e">
        <f t="shared" si="107"/>
        <v>#N/A</v>
      </c>
      <c r="CX51" t="e">
        <f t="shared" si="107"/>
        <v>#N/A</v>
      </c>
      <c r="CY51" t="e">
        <f t="shared" si="107"/>
        <v>#N/A</v>
      </c>
      <c r="CZ51" t="e">
        <f t="shared" si="107"/>
        <v>#N/A</v>
      </c>
      <c r="DA51" t="e">
        <f t="shared" si="107"/>
        <v>#N/A</v>
      </c>
      <c r="DB51" t="e">
        <f t="shared" si="107"/>
        <v>#N/A</v>
      </c>
      <c r="DC51" t="e">
        <f t="shared" si="107"/>
        <v>#N/A</v>
      </c>
      <c r="DD51" t="e">
        <f t="shared" si="107"/>
        <v>#N/A</v>
      </c>
      <c r="DE51" t="e">
        <f t="shared" si="107"/>
        <v>#N/A</v>
      </c>
      <c r="DF51" t="e">
        <f t="shared" si="107"/>
        <v>#N/A</v>
      </c>
      <c r="DG51" t="e">
        <f t="shared" si="107"/>
        <v>#N/A</v>
      </c>
      <c r="DH51" t="e">
        <f t="shared" si="107"/>
        <v>#N/A</v>
      </c>
      <c r="DI51" t="e">
        <f t="shared" si="107"/>
        <v>#N/A</v>
      </c>
      <c r="DJ51" t="e">
        <f t="shared" si="107"/>
        <v>#N/A</v>
      </c>
    </row>
    <row r="52" spans="1:114" x14ac:dyDescent="0.25">
      <c r="A52" s="8" t="s">
        <v>238</v>
      </c>
      <c r="B52" t="s">
        <v>239</v>
      </c>
      <c r="C52" s="15" t="s">
        <v>210</v>
      </c>
      <c r="D52">
        <f t="shared" ref="D52:AI52" si="108">((D19/C19)^4-1)</f>
        <v>1.5558661161190201E-2</v>
      </c>
      <c r="E52">
        <f t="shared" si="108"/>
        <v>9.8013001646912734E-4</v>
      </c>
      <c r="F52">
        <f t="shared" si="108"/>
        <v>-3.3628340555972969E-2</v>
      </c>
      <c r="G52">
        <f t="shared" si="108"/>
        <v>-1.8639192320568432E-2</v>
      </c>
      <c r="H52">
        <f t="shared" si="108"/>
        <v>3.1404537824168077E-2</v>
      </c>
      <c r="I52">
        <f t="shared" si="108"/>
        <v>1.9345441199201119E-2</v>
      </c>
      <c r="J52">
        <f t="shared" si="108"/>
        <v>1.753586868378032E-2</v>
      </c>
      <c r="K52">
        <f t="shared" si="108"/>
        <v>4.8136917831071546E-2</v>
      </c>
      <c r="L52">
        <f t="shared" si="108"/>
        <v>4.4797943129976758E-2</v>
      </c>
      <c r="M52">
        <f t="shared" si="108"/>
        <v>3.9471794620751899E-2</v>
      </c>
      <c r="N52">
        <f t="shared" si="108"/>
        <v>4.0678354030078578E-2</v>
      </c>
      <c r="O52">
        <f t="shared" si="108"/>
        <v>7.5052175724676928E-3</v>
      </c>
      <c r="P52">
        <f t="shared" si="108"/>
        <v>2.3981547775577816E-2</v>
      </c>
      <c r="Q52">
        <f t="shared" si="108"/>
        <v>1.9636426982213351E-2</v>
      </c>
      <c r="R52">
        <f t="shared" si="108"/>
        <v>5.448932438087728E-2</v>
      </c>
      <c r="S52">
        <f t="shared" si="108"/>
        <v>3.9820845894837253E-2</v>
      </c>
      <c r="T52">
        <f t="shared" si="108"/>
        <v>5.5786723156124429E-2</v>
      </c>
      <c r="U52">
        <f t="shared" si="108"/>
        <v>2.380957560559005E-2</v>
      </c>
      <c r="V52">
        <f t="shared" si="108"/>
        <v>4.6172308181456678E-2</v>
      </c>
      <c r="W52">
        <f t="shared" si="108"/>
        <v>1.3758559622183641E-2</v>
      </c>
      <c r="X52">
        <f t="shared" si="108"/>
        <v>1.4031936019646807E-2</v>
      </c>
      <c r="Y52">
        <f t="shared" si="108"/>
        <v>3.4704382240634324E-2</v>
      </c>
      <c r="Z52">
        <f t="shared" si="108"/>
        <v>2.8670884110268524E-2</v>
      </c>
      <c r="AA52">
        <f t="shared" si="108"/>
        <v>2.652128513616292E-2</v>
      </c>
      <c r="AB52">
        <f t="shared" si="108"/>
        <v>7.1695255909498101E-2</v>
      </c>
      <c r="AC52">
        <f t="shared" si="108"/>
        <v>3.7517739245626291E-2</v>
      </c>
      <c r="AD52">
        <f t="shared" si="108"/>
        <v>4.2945266696184481E-2</v>
      </c>
      <c r="AE52">
        <f t="shared" si="108"/>
        <v>3.0817988115831252E-2</v>
      </c>
      <c r="AF52">
        <f t="shared" si="108"/>
        <v>6.1744923969490051E-2</v>
      </c>
      <c r="AG52">
        <f t="shared" si="108"/>
        <v>5.1889677032492365E-2</v>
      </c>
      <c r="AH52">
        <f t="shared" si="108"/>
        <v>3.1394993660011972E-2</v>
      </c>
      <c r="AI52">
        <f t="shared" si="108"/>
        <v>4.0161825730111067E-2</v>
      </c>
      <c r="AJ52">
        <f t="shared" ref="AJ52:BO52" si="109">((AJ19/AI19)^4-1)</f>
        <v>3.9362511271623157E-2</v>
      </c>
      <c r="AK52">
        <f t="shared" si="109"/>
        <v>5.3385523070119234E-2</v>
      </c>
      <c r="AL52">
        <f t="shared" si="109"/>
        <v>6.7296092546032193E-2</v>
      </c>
      <c r="AM52">
        <f t="shared" si="109"/>
        <v>3.232841653339702E-2</v>
      </c>
      <c r="AN52">
        <f t="shared" si="109"/>
        <v>3.3381677746174843E-2</v>
      </c>
      <c r="AO52">
        <f t="shared" si="109"/>
        <v>5.1316322252087598E-2</v>
      </c>
      <c r="AP52">
        <f t="shared" si="109"/>
        <v>7.1240230478918365E-2</v>
      </c>
      <c r="AQ52">
        <f t="shared" si="109"/>
        <v>1.1670998643273256E-2</v>
      </c>
      <c r="AR52">
        <f t="shared" si="109"/>
        <v>7.77063784428913E-2</v>
      </c>
      <c r="AS52">
        <f t="shared" si="109"/>
        <v>4.8370199076626097E-3</v>
      </c>
      <c r="AT52">
        <f t="shared" si="109"/>
        <v>2.2910521200536049E-2</v>
      </c>
      <c r="AU52">
        <f t="shared" si="109"/>
        <v>-1.130881649306803E-2</v>
      </c>
      <c r="AV52">
        <f t="shared" si="109"/>
        <v>2.1366085928446132E-2</v>
      </c>
      <c r="AW52">
        <f t="shared" si="109"/>
        <v>-1.2591263973724121E-2</v>
      </c>
      <c r="AX52">
        <f t="shared" si="109"/>
        <v>1.1159173340638651E-2</v>
      </c>
      <c r="AY52">
        <f t="shared" si="109"/>
        <v>3.7346959505792476E-2</v>
      </c>
      <c r="AZ52">
        <f t="shared" si="109"/>
        <v>2.2238410963740574E-2</v>
      </c>
      <c r="BA52">
        <f t="shared" si="109"/>
        <v>1.9626255111638624E-2</v>
      </c>
      <c r="BB52">
        <f t="shared" si="109"/>
        <v>2.5340892004055426E-3</v>
      </c>
      <c r="BC52">
        <f t="shared" si="109"/>
        <v>2.0896116437424617E-2</v>
      </c>
      <c r="BD52">
        <f t="shared" si="109"/>
        <v>3.7630593568058091E-2</v>
      </c>
      <c r="BE52">
        <f t="shared" si="109"/>
        <v>6.8702994645259752E-2</v>
      </c>
      <c r="BF52">
        <f t="shared" si="109"/>
        <v>4.7579111116877515E-2</v>
      </c>
      <c r="BG52">
        <f t="shared" si="109"/>
        <v>2.3202136987790389E-2</v>
      </c>
      <c r="BH52">
        <f t="shared" si="109"/>
        <v>2.9633240722332754E-2</v>
      </c>
      <c r="BI52">
        <f t="shared" si="109"/>
        <v>3.6861971002505323E-2</v>
      </c>
      <c r="BJ52">
        <f t="shared" si="109"/>
        <v>3.504072078312781E-2</v>
      </c>
      <c r="BK52">
        <f t="shared" si="109"/>
        <v>4.332333781919373E-2</v>
      </c>
      <c r="BL52">
        <f t="shared" si="109"/>
        <v>2.1044837577671949E-2</v>
      </c>
      <c r="BM52">
        <f t="shared" si="109"/>
        <v>3.404000931918727E-2</v>
      </c>
      <c r="BN52">
        <f t="shared" si="109"/>
        <v>2.3034611449412212E-2</v>
      </c>
      <c r="BO52">
        <f t="shared" si="109"/>
        <v>4.8934158252196713E-2</v>
      </c>
      <c r="BP52">
        <f t="shared" ref="BP52:CU52" si="110">((BP19/BO19)^4-1)</f>
        <v>1.2015734509081666E-2</v>
      </c>
      <c r="BQ52">
        <f t="shared" si="110"/>
        <v>3.5689493103305825E-3</v>
      </c>
      <c r="BR52">
        <f t="shared" si="110"/>
        <v>3.1679021474608549E-2</v>
      </c>
      <c r="BS52">
        <f t="shared" si="110"/>
        <v>2.4756419562179666E-3</v>
      </c>
      <c r="BT52">
        <f t="shared" si="110"/>
        <v>3.0965740928472041E-2</v>
      </c>
      <c r="BU52">
        <f t="shared" si="110"/>
        <v>2.717525194966175E-2</v>
      </c>
      <c r="BV52">
        <f t="shared" si="110"/>
        <v>1.4348411873516653E-2</v>
      </c>
      <c r="BW52">
        <f t="shared" si="110"/>
        <v>-2.7016810225212629E-2</v>
      </c>
      <c r="BX52">
        <f t="shared" si="110"/>
        <v>2.0001208001107385E-2</v>
      </c>
      <c r="BY52">
        <f t="shared" si="110"/>
        <v>-1.9055793793790521E-2</v>
      </c>
      <c r="BZ52">
        <f t="shared" si="110"/>
        <v>-8.1863683067393112E-2</v>
      </c>
      <c r="CA52">
        <f t="shared" si="110"/>
        <v>-5.4288220924066155E-2</v>
      </c>
      <c r="CB52">
        <f t="shared" si="110"/>
        <v>-5.3873427405861651E-3</v>
      </c>
      <c r="CC52">
        <f t="shared" si="110"/>
        <v>1.31322510212597E-2</v>
      </c>
      <c r="CD52">
        <f t="shared" si="110"/>
        <v>3.9281220199760547E-2</v>
      </c>
      <c r="CE52">
        <f t="shared" si="110"/>
        <v>1.7414308337490247E-2</v>
      </c>
      <c r="CF52">
        <f t="shared" si="110"/>
        <v>3.9208478432265714E-2</v>
      </c>
      <c r="CG52">
        <f t="shared" si="110"/>
        <v>2.7292647304498319E-2</v>
      </c>
      <c r="CH52">
        <f t="shared" si="110"/>
        <v>2.5431824585104623E-2</v>
      </c>
      <c r="CI52">
        <f t="shared" si="110"/>
        <v>-1.5360217281952693E-2</v>
      </c>
      <c r="CJ52">
        <f t="shared" si="110"/>
        <v>2.9429684465158035E-2</v>
      </c>
      <c r="CK52">
        <f t="shared" si="110"/>
        <v>8.4323619108301884E-3</v>
      </c>
      <c r="CL52">
        <f t="shared" si="110"/>
        <v>4.5823640429621282E-2</v>
      </c>
      <c r="CM52">
        <f t="shared" si="110"/>
        <v>2.2490947135424877E-2</v>
      </c>
      <c r="CN52">
        <f t="shared" si="110"/>
        <v>1.6255278049674304E-2</v>
      </c>
      <c r="CO52">
        <f t="shared" si="110"/>
        <v>2.4902064695950576E-2</v>
      </c>
      <c r="CP52">
        <f t="shared" si="110"/>
        <v>6.2225734942300548E-4</v>
      </c>
      <c r="CQ52">
        <f t="shared" si="110"/>
        <v>2.7412799559683343E-2</v>
      </c>
      <c r="CR52">
        <f t="shared" si="110"/>
        <v>1.7672430339180201E-2</v>
      </c>
      <c r="CS52">
        <f t="shared" si="110"/>
        <v>4.5162427362476887E-2</v>
      </c>
      <c r="CT52">
        <f t="shared" si="110"/>
        <v>3.5000511355181674E-2</v>
      </c>
      <c r="CU52">
        <f t="shared" si="110"/>
        <v>-2.1067706033183642E-2</v>
      </c>
      <c r="CV52">
        <f t="shared" ref="CV52:DJ52" si="111">((CV19/CU19)^4-1)</f>
        <v>4.171938042126544E-2</v>
      </c>
      <c r="CW52" t="e">
        <f t="shared" si="111"/>
        <v>#N/A</v>
      </c>
      <c r="CX52" t="e">
        <f t="shared" si="111"/>
        <v>#N/A</v>
      </c>
      <c r="CY52" t="e">
        <f t="shared" si="111"/>
        <v>#N/A</v>
      </c>
      <c r="CZ52" t="e">
        <f t="shared" si="111"/>
        <v>#N/A</v>
      </c>
      <c r="DA52" t="e">
        <f t="shared" si="111"/>
        <v>#N/A</v>
      </c>
      <c r="DB52" t="e">
        <f t="shared" si="111"/>
        <v>#N/A</v>
      </c>
      <c r="DC52" t="e">
        <f t="shared" si="111"/>
        <v>#N/A</v>
      </c>
      <c r="DD52" t="e">
        <f t="shared" si="111"/>
        <v>#N/A</v>
      </c>
      <c r="DE52" t="e">
        <f t="shared" si="111"/>
        <v>#N/A</v>
      </c>
      <c r="DF52" t="e">
        <f t="shared" si="111"/>
        <v>#N/A</v>
      </c>
      <c r="DG52" t="e">
        <f t="shared" si="111"/>
        <v>#N/A</v>
      </c>
      <c r="DH52" t="e">
        <f t="shared" si="111"/>
        <v>#N/A</v>
      </c>
      <c r="DI52" t="e">
        <f t="shared" si="111"/>
        <v>#N/A</v>
      </c>
      <c r="DJ52" t="e">
        <f t="shared" si="111"/>
        <v>#N/A</v>
      </c>
    </row>
    <row r="53" spans="1:114" x14ac:dyDescent="0.25">
      <c r="C53" s="15"/>
    </row>
    <row r="54" spans="1:114" x14ac:dyDescent="0.25">
      <c r="A54" s="14" t="s">
        <v>218</v>
      </c>
    </row>
    <row r="55" spans="1:114" x14ac:dyDescent="0.25">
      <c r="A55" s="43" t="s">
        <v>274</v>
      </c>
      <c r="B55" t="s">
        <v>275</v>
      </c>
      <c r="C55">
        <f t="shared" ref="C55:AH55" si="112">C22/C24</f>
        <v>0.63734976573640245</v>
      </c>
      <c r="D55">
        <f t="shared" si="112"/>
        <v>0.63604867189984438</v>
      </c>
      <c r="E55">
        <f t="shared" si="112"/>
        <v>0.64074964756613317</v>
      </c>
      <c r="F55">
        <f t="shared" si="112"/>
        <v>0.6448956552056182</v>
      </c>
      <c r="G55">
        <f t="shared" si="112"/>
        <v>0.64248790236007203</v>
      </c>
      <c r="H55">
        <f t="shared" si="112"/>
        <v>0.64192004687805193</v>
      </c>
      <c r="I55">
        <f t="shared" si="112"/>
        <v>0.64157982760838805</v>
      </c>
      <c r="J55">
        <f t="shared" si="112"/>
        <v>0.63973691335021421</v>
      </c>
      <c r="K55">
        <f t="shared" si="112"/>
        <v>0.64532660481444326</v>
      </c>
      <c r="L55">
        <f t="shared" si="112"/>
        <v>0.64282303652018535</v>
      </c>
      <c r="M55">
        <f t="shared" si="112"/>
        <v>0.64456084415091475</v>
      </c>
      <c r="N55">
        <f t="shared" si="112"/>
        <v>0.6459328714763497</v>
      </c>
      <c r="O55">
        <f t="shared" si="112"/>
        <v>0.64735781393556802</v>
      </c>
      <c r="P55">
        <f t="shared" si="112"/>
        <v>0.64974522666041934</v>
      </c>
      <c r="Q55">
        <f t="shared" si="112"/>
        <v>0.65264621534718004</v>
      </c>
      <c r="R55">
        <f t="shared" si="112"/>
        <v>0.65009668979638269</v>
      </c>
      <c r="S55">
        <f t="shared" si="112"/>
        <v>0.65032299651079684</v>
      </c>
      <c r="T55">
        <f t="shared" si="112"/>
        <v>0.64690913092519731</v>
      </c>
      <c r="U55">
        <f t="shared" si="112"/>
        <v>0.64919821008391931</v>
      </c>
      <c r="V55">
        <f t="shared" si="112"/>
        <v>0.64830740834860301</v>
      </c>
      <c r="W55">
        <f t="shared" si="112"/>
        <v>0.64719759320371628</v>
      </c>
      <c r="X55">
        <f t="shared" si="112"/>
        <v>0.65155360359768044</v>
      </c>
      <c r="Y55">
        <f t="shared" si="112"/>
        <v>0.65146305067151111</v>
      </c>
      <c r="Z55">
        <f t="shared" si="112"/>
        <v>0.65105455477915242</v>
      </c>
      <c r="AA55">
        <f t="shared" si="112"/>
        <v>0.65295004497599163</v>
      </c>
      <c r="AB55">
        <f t="shared" si="112"/>
        <v>0.65051169137257336</v>
      </c>
      <c r="AC55">
        <f t="shared" si="112"/>
        <v>0.64938105159946069</v>
      </c>
      <c r="AD55">
        <f t="shared" si="112"/>
        <v>0.64873116047833379</v>
      </c>
      <c r="AE55">
        <f t="shared" si="112"/>
        <v>0.64944478166172737</v>
      </c>
      <c r="AF55">
        <f t="shared" si="112"/>
        <v>0.64255896350518604</v>
      </c>
      <c r="AG55">
        <f t="shared" si="112"/>
        <v>0.64468809682689432</v>
      </c>
      <c r="AH55">
        <f t="shared" si="112"/>
        <v>0.64717863523093211</v>
      </c>
      <c r="AI55">
        <f t="shared" ref="AI55:BN55" si="113">AI22/AI24</f>
        <v>0.64635477012722575</v>
      </c>
      <c r="AJ55">
        <f t="shared" si="113"/>
        <v>0.65125018066194529</v>
      </c>
      <c r="AK55">
        <f t="shared" si="113"/>
        <v>0.65082818564478218</v>
      </c>
      <c r="AL55">
        <f t="shared" si="113"/>
        <v>0.64933463439741779</v>
      </c>
      <c r="AM55">
        <f t="shared" si="113"/>
        <v>0.64877052217082487</v>
      </c>
      <c r="AN55">
        <f t="shared" si="113"/>
        <v>0.6542848174113215</v>
      </c>
      <c r="AO55">
        <f t="shared" si="113"/>
        <v>0.65455144507480212</v>
      </c>
      <c r="AP55">
        <f t="shared" si="113"/>
        <v>0.6537209981765244</v>
      </c>
      <c r="AQ55">
        <f t="shared" si="113"/>
        <v>0.66221712690658951</v>
      </c>
      <c r="AR55">
        <f t="shared" si="113"/>
        <v>0.65548777521574586</v>
      </c>
      <c r="AS55">
        <f t="shared" si="113"/>
        <v>0.66088979859810382</v>
      </c>
      <c r="AT55">
        <f t="shared" si="113"/>
        <v>0.66312080440781873</v>
      </c>
      <c r="AU55">
        <f t="shared" si="113"/>
        <v>0.66809413690391217</v>
      </c>
      <c r="AV55">
        <f t="shared" si="113"/>
        <v>0.66477101819822537</v>
      </c>
      <c r="AW55">
        <f t="shared" si="113"/>
        <v>0.66764415621034823</v>
      </c>
      <c r="AX55">
        <f t="shared" si="113"/>
        <v>0.67436666573220083</v>
      </c>
      <c r="AY55">
        <f t="shared" si="113"/>
        <v>0.66929410027320391</v>
      </c>
      <c r="AZ55">
        <f t="shared" si="113"/>
        <v>0.67166294765336365</v>
      </c>
      <c r="BA55">
        <f t="shared" si="113"/>
        <v>0.67346495003216422</v>
      </c>
      <c r="BB55">
        <f t="shared" si="113"/>
        <v>0.67609286910787303</v>
      </c>
      <c r="BC55">
        <f t="shared" si="113"/>
        <v>0.6761738541954212</v>
      </c>
      <c r="BD55">
        <f t="shared" si="113"/>
        <v>0.67582470736190381</v>
      </c>
      <c r="BE55">
        <f t="shared" si="113"/>
        <v>0.67487591504589206</v>
      </c>
      <c r="BF55">
        <f t="shared" si="113"/>
        <v>0.67179777943267216</v>
      </c>
      <c r="BG55">
        <f t="shared" si="113"/>
        <v>0.67371792732975211</v>
      </c>
      <c r="BH55">
        <f t="shared" si="113"/>
        <v>0.67203277127423777</v>
      </c>
      <c r="BI55">
        <f t="shared" si="113"/>
        <v>0.67212982203643368</v>
      </c>
      <c r="BJ55">
        <f t="shared" si="113"/>
        <v>0.67379121491458493</v>
      </c>
      <c r="BK55">
        <f t="shared" si="113"/>
        <v>0.66905733706891846</v>
      </c>
      <c r="BL55">
        <f t="shared" si="113"/>
        <v>0.67240887614555145</v>
      </c>
      <c r="BM55">
        <f t="shared" si="113"/>
        <v>0.6730655640874188</v>
      </c>
      <c r="BN55">
        <f t="shared" si="113"/>
        <v>0.67191516709511556</v>
      </c>
      <c r="BO55">
        <f t="shared" ref="BO55:CT55" si="114">BO22/BO24</f>
        <v>0.66923341807764725</v>
      </c>
      <c r="BP55">
        <f t="shared" si="114"/>
        <v>0.67056768938680278</v>
      </c>
      <c r="BQ55">
        <f t="shared" si="114"/>
        <v>0.67399791494409889</v>
      </c>
      <c r="BR55">
        <f t="shared" si="114"/>
        <v>0.6720696126940795</v>
      </c>
      <c r="BS55">
        <f t="shared" si="114"/>
        <v>0.67391029424163218</v>
      </c>
      <c r="BT55">
        <f t="shared" si="114"/>
        <v>0.67263196577522311</v>
      </c>
      <c r="BU55">
        <f t="shared" si="114"/>
        <v>0.67257390337481215</v>
      </c>
      <c r="BV55">
        <f t="shared" si="114"/>
        <v>0.6748244843482939</v>
      </c>
      <c r="BW55">
        <f t="shared" si="114"/>
        <v>0.67999236453873635</v>
      </c>
      <c r="BX55">
        <f t="shared" si="114"/>
        <v>0.68154998987375948</v>
      </c>
      <c r="BY55">
        <f t="shared" si="114"/>
        <v>0.68213299198275279</v>
      </c>
      <c r="BZ55">
        <f t="shared" si="114"/>
        <v>0.67764039615392546</v>
      </c>
      <c r="CA55">
        <f t="shared" si="114"/>
        <v>0.67924554536669479</v>
      </c>
      <c r="CB55">
        <f t="shared" si="114"/>
        <v>0.68127806755739029</v>
      </c>
      <c r="CC55">
        <f t="shared" si="114"/>
        <v>0.68762035859038795</v>
      </c>
      <c r="CD55">
        <f t="shared" si="114"/>
        <v>0.68356159681460893</v>
      </c>
      <c r="CE55">
        <f t="shared" si="114"/>
        <v>0.68417897841442399</v>
      </c>
      <c r="CF55">
        <f t="shared" si="114"/>
        <v>0.68090351006810579</v>
      </c>
      <c r="CG55">
        <f t="shared" si="114"/>
        <v>0.67961242420821233</v>
      </c>
      <c r="CH55">
        <f t="shared" si="114"/>
        <v>0.68240732229386347</v>
      </c>
      <c r="CI55">
        <f t="shared" si="114"/>
        <v>0.69059087568248634</v>
      </c>
      <c r="CJ55">
        <f t="shared" si="114"/>
        <v>0.68892496555827931</v>
      </c>
      <c r="CK55">
        <f t="shared" si="114"/>
        <v>0.68996157078609877</v>
      </c>
      <c r="CL55">
        <f t="shared" si="114"/>
        <v>0.68594831900565723</v>
      </c>
      <c r="CM55">
        <f t="shared" si="114"/>
        <v>0.68684861968476796</v>
      </c>
      <c r="CN55">
        <f t="shared" si="114"/>
        <v>0.68535604888565804</v>
      </c>
      <c r="CO55">
        <f t="shared" si="114"/>
        <v>0.68350042104874942</v>
      </c>
      <c r="CP55">
        <f t="shared" si="114"/>
        <v>0.68713301699066276</v>
      </c>
      <c r="CQ55">
        <f t="shared" si="114"/>
        <v>0.68784540430482832</v>
      </c>
      <c r="CR55">
        <f t="shared" si="114"/>
        <v>0.686814046404159</v>
      </c>
      <c r="CS55">
        <f t="shared" si="114"/>
        <v>0.68269886144746128</v>
      </c>
      <c r="CT55">
        <f t="shared" si="114"/>
        <v>0.68234543250791935</v>
      </c>
      <c r="CU55">
        <f t="shared" ref="CU55:DJ55" si="115">CU22/CU24</f>
        <v>0.68813072048814827</v>
      </c>
      <c r="CV55">
        <f t="shared" si="115"/>
        <v>0.68555221156123458</v>
      </c>
      <c r="CW55" t="e">
        <f t="shared" si="115"/>
        <v>#N/A</v>
      </c>
      <c r="CX55" t="e">
        <f t="shared" si="115"/>
        <v>#N/A</v>
      </c>
      <c r="CY55" t="e">
        <f t="shared" si="115"/>
        <v>#N/A</v>
      </c>
      <c r="CZ55" t="e">
        <f t="shared" si="115"/>
        <v>#N/A</v>
      </c>
      <c r="DA55" t="e">
        <f t="shared" si="115"/>
        <v>#N/A</v>
      </c>
      <c r="DB55" t="e">
        <f t="shared" si="115"/>
        <v>#N/A</v>
      </c>
      <c r="DC55" t="e">
        <f t="shared" si="115"/>
        <v>#N/A</v>
      </c>
      <c r="DD55" t="e">
        <f t="shared" si="115"/>
        <v>#N/A</v>
      </c>
      <c r="DE55" t="e">
        <f t="shared" si="115"/>
        <v>#N/A</v>
      </c>
      <c r="DF55" t="e">
        <f t="shared" si="115"/>
        <v>#N/A</v>
      </c>
      <c r="DG55" t="e">
        <f t="shared" si="115"/>
        <v>#N/A</v>
      </c>
      <c r="DH55" t="e">
        <f t="shared" si="115"/>
        <v>#N/A</v>
      </c>
      <c r="DI55" t="e">
        <f t="shared" si="115"/>
        <v>#N/A</v>
      </c>
      <c r="DJ55" t="e">
        <f t="shared" si="115"/>
        <v>#N/A</v>
      </c>
    </row>
    <row r="56" spans="1:114" x14ac:dyDescent="0.25">
      <c r="A56" s="8" t="s">
        <v>273</v>
      </c>
      <c r="B56" t="s">
        <v>252</v>
      </c>
      <c r="C56" s="15" t="s">
        <v>210</v>
      </c>
      <c r="D56" s="15" t="s">
        <v>210</v>
      </c>
      <c r="E56" s="15" t="s">
        <v>210</v>
      </c>
      <c r="F56" s="15" t="s">
        <v>210</v>
      </c>
      <c r="G56" s="15" t="s">
        <v>210</v>
      </c>
      <c r="H56" s="15" t="s">
        <v>210</v>
      </c>
      <c r="I56" s="15" t="s">
        <v>210</v>
      </c>
      <c r="J56" s="15" t="s">
        <v>210</v>
      </c>
      <c r="K56" s="15" t="s">
        <v>210</v>
      </c>
      <c r="L56" s="15" t="s">
        <v>210</v>
      </c>
      <c r="M56" s="15" t="s">
        <v>210</v>
      </c>
      <c r="N56" s="15" t="s">
        <v>210</v>
      </c>
      <c r="O56">
        <f>O50*O55</f>
        <v>0.36309604638196025</v>
      </c>
      <c r="P56">
        <f t="shared" ref="P56:CA56" si="116">P50*P55</f>
        <v>0.1431468938946123</v>
      </c>
      <c r="Q56">
        <f t="shared" si="116"/>
        <v>1.7473550358605653E-2</v>
      </c>
      <c r="R56">
        <f t="shared" si="116"/>
        <v>-8.4502044878635094E-2</v>
      </c>
      <c r="S56">
        <f t="shared" si="116"/>
        <v>-0.14835643653159422</v>
      </c>
      <c r="T56">
        <f t="shared" si="116"/>
        <v>-0.26948275888107576</v>
      </c>
      <c r="U56">
        <f t="shared" si="116"/>
        <v>-0.31230271054999931</v>
      </c>
      <c r="V56">
        <f t="shared" si="116"/>
        <v>-3.2432915503825425E-2</v>
      </c>
      <c r="W56">
        <f t="shared" si="116"/>
        <v>-0.23487624417431999</v>
      </c>
      <c r="X56">
        <f t="shared" si="116"/>
        <v>-2.0660569980608185E-2</v>
      </c>
      <c r="Y56">
        <f t="shared" si="116"/>
        <v>1.7924855759665285E-2</v>
      </c>
      <c r="Z56">
        <f t="shared" si="116"/>
        <v>-0.2553228278760874</v>
      </c>
      <c r="AA56">
        <f t="shared" si="116"/>
        <v>-0.26010479272153336</v>
      </c>
      <c r="AB56">
        <f t="shared" si="116"/>
        <v>-0.16484447681346251</v>
      </c>
      <c r="AC56">
        <f t="shared" si="116"/>
        <v>-0.33869466271756038</v>
      </c>
      <c r="AD56">
        <f t="shared" si="116"/>
        <v>-0.12415204566742506</v>
      </c>
      <c r="AE56">
        <f t="shared" si="116"/>
        <v>-0.40931176424385235</v>
      </c>
      <c r="AF56">
        <f t="shared" si="116"/>
        <v>-0.73726291658330012</v>
      </c>
      <c r="AG56">
        <f t="shared" si="116"/>
        <v>-0.41028753708943189</v>
      </c>
      <c r="AH56">
        <f t="shared" si="116"/>
        <v>-0.4888273556052502</v>
      </c>
      <c r="AI56">
        <f t="shared" si="116"/>
        <v>-0.67746718095864933</v>
      </c>
      <c r="AJ56">
        <f t="shared" si="116"/>
        <v>-0.39853817945191178</v>
      </c>
      <c r="AK56">
        <f t="shared" si="116"/>
        <v>-0.52426046864305786</v>
      </c>
      <c r="AL56">
        <f t="shared" si="116"/>
        <v>-0.44576472514108351</v>
      </c>
      <c r="AM56">
        <f t="shared" si="116"/>
        <v>-0.4044927002505348</v>
      </c>
      <c r="AN56">
        <f t="shared" si="116"/>
        <v>-0.17791884341041017</v>
      </c>
      <c r="AO56">
        <f t="shared" si="116"/>
        <v>-0.19285178689879509</v>
      </c>
      <c r="AP56">
        <f t="shared" si="116"/>
        <v>-0.18392982319548162</v>
      </c>
      <c r="AQ56">
        <f t="shared" si="116"/>
        <v>-0.35311449970034731</v>
      </c>
      <c r="AR56">
        <f t="shared" si="116"/>
        <v>-0.26392209036628461</v>
      </c>
      <c r="AS56">
        <f t="shared" si="116"/>
        <v>-3.9433611982120899E-2</v>
      </c>
      <c r="AT56">
        <f t="shared" si="116"/>
        <v>2.8744318869469384E-4</v>
      </c>
      <c r="AU56">
        <f t="shared" si="116"/>
        <v>3.6996557163402777E-2</v>
      </c>
      <c r="AV56">
        <f t="shared" si="116"/>
        <v>8.6653143968592097E-2</v>
      </c>
      <c r="AW56">
        <f t="shared" si="116"/>
        <v>1.0409766757430314</v>
      </c>
      <c r="AX56">
        <f t="shared" si="116"/>
        <v>1.2376371269061921</v>
      </c>
      <c r="AY56">
        <f t="shared" si="116"/>
        <v>1.1772041960359656</v>
      </c>
      <c r="AZ56">
        <f t="shared" si="116"/>
        <v>1.6285263153776235</v>
      </c>
      <c r="BA56">
        <f t="shared" si="116"/>
        <v>1.3483127984267966</v>
      </c>
      <c r="BB56">
        <f t="shared" si="116"/>
        <v>1.0814108834453704</v>
      </c>
      <c r="BC56">
        <f t="shared" si="116"/>
        <v>1.1877030590909294</v>
      </c>
      <c r="BD56">
        <f t="shared" si="116"/>
        <v>1.0890317132282437</v>
      </c>
      <c r="BE56">
        <f t="shared" si="116"/>
        <v>1.0133756788385149</v>
      </c>
      <c r="BF56">
        <f t="shared" si="116"/>
        <v>0.64730227736585744</v>
      </c>
      <c r="BG56">
        <f t="shared" si="116"/>
        <v>0.38937380811750155</v>
      </c>
      <c r="BH56">
        <f t="shared" si="116"/>
        <v>0.32616717291247055</v>
      </c>
      <c r="BI56">
        <f t="shared" si="116"/>
        <v>9.7753493004809483E-3</v>
      </c>
      <c r="BJ56">
        <f t="shared" si="116"/>
        <v>3.8172280980750127E-3</v>
      </c>
      <c r="BK56">
        <f t="shared" si="116"/>
        <v>-0.45304824187326759</v>
      </c>
      <c r="BL56">
        <f t="shared" si="116"/>
        <v>-0.41906496251340686</v>
      </c>
      <c r="BM56">
        <f t="shared" si="116"/>
        <v>-0.40602320539285441</v>
      </c>
      <c r="BN56">
        <f t="shared" si="116"/>
        <v>-0.46539563498713288</v>
      </c>
      <c r="BO56">
        <f t="shared" si="116"/>
        <v>-0.53739757333708393</v>
      </c>
      <c r="BP56">
        <f t="shared" si="116"/>
        <v>-0.58942288490421213</v>
      </c>
      <c r="BQ56">
        <f t="shared" si="116"/>
        <v>-0.27696915505419467</v>
      </c>
      <c r="BR56">
        <f t="shared" si="116"/>
        <v>-0.38663574965967901</v>
      </c>
      <c r="BS56">
        <f t="shared" si="116"/>
        <v>-0.29798466839637561</v>
      </c>
      <c r="BT56">
        <f t="shared" si="116"/>
        <v>-0.35299196277110162</v>
      </c>
      <c r="BU56">
        <f t="shared" si="116"/>
        <v>-0.14718111554402991</v>
      </c>
      <c r="BV56">
        <f t="shared" si="116"/>
        <v>5.5172985476424019E-2</v>
      </c>
      <c r="BW56">
        <f t="shared" si="116"/>
        <v>5.6504694267881198E-2</v>
      </c>
      <c r="BX56">
        <f t="shared" si="116"/>
        <v>1.6427310919816858</v>
      </c>
      <c r="BY56">
        <f t="shared" si="116"/>
        <v>0.73788183898540227</v>
      </c>
      <c r="BZ56">
        <f t="shared" si="116"/>
        <v>0.38113572351005248</v>
      </c>
      <c r="CA56">
        <f t="shared" si="116"/>
        <v>2.3037876496633212</v>
      </c>
      <c r="CB56">
        <f t="shared" ref="CB56:CV56" si="117">CB50*CB55</f>
        <v>2.6200341267808671</v>
      </c>
      <c r="CC56">
        <f t="shared" si="117"/>
        <v>2.7893283411708305</v>
      </c>
      <c r="CD56">
        <f t="shared" si="117"/>
        <v>2.3569115545453649</v>
      </c>
      <c r="CE56">
        <f t="shared" si="117"/>
        <v>2.0922553622471152</v>
      </c>
      <c r="CF56">
        <f t="shared" si="117"/>
        <v>0.86205681346338692</v>
      </c>
      <c r="CG56">
        <f t="shared" si="117"/>
        <v>0.98192071524929525</v>
      </c>
      <c r="CH56">
        <f t="shared" si="117"/>
        <v>0.8443337880800037</v>
      </c>
      <c r="CI56">
        <f t="shared" si="117"/>
        <v>-0.19593494807343498</v>
      </c>
      <c r="CJ56">
        <f t="shared" si="117"/>
        <v>-0.39764186790209494</v>
      </c>
      <c r="CK56">
        <f t="shared" si="117"/>
        <v>-0.57467401867694656</v>
      </c>
      <c r="CL56">
        <f t="shared" si="117"/>
        <v>-0.63449545820695885</v>
      </c>
      <c r="CM56">
        <f t="shared" si="117"/>
        <v>-0.71277427238174573</v>
      </c>
      <c r="CN56">
        <f t="shared" si="117"/>
        <v>-0.53658619779065142</v>
      </c>
      <c r="CO56">
        <f t="shared" si="117"/>
        <v>-0.25911864539310903</v>
      </c>
      <c r="CP56">
        <f t="shared" si="117"/>
        <v>-0.38523271960077982</v>
      </c>
      <c r="CQ56">
        <f t="shared" si="117"/>
        <v>-0.8755331518424343</v>
      </c>
      <c r="CR56">
        <f t="shared" si="117"/>
        <v>-0.82149502043402101</v>
      </c>
      <c r="CS56">
        <f t="shared" si="117"/>
        <v>-0.40182217482993404</v>
      </c>
      <c r="CT56">
        <f t="shared" si="117"/>
        <v>-0.53243020147533981</v>
      </c>
      <c r="CU56">
        <f t="shared" si="117"/>
        <v>-0.53281190795359645</v>
      </c>
      <c r="CV56">
        <f t="shared" si="117"/>
        <v>-0.38076555280139057</v>
      </c>
      <c r="CW56" t="e">
        <f t="shared" ref="CW56:DJ56" si="118">CW50*CW55</f>
        <v>#N/A</v>
      </c>
      <c r="CX56" t="e">
        <f t="shared" si="118"/>
        <v>#N/A</v>
      </c>
      <c r="CY56" t="e">
        <f t="shared" si="118"/>
        <v>#N/A</v>
      </c>
      <c r="CZ56" t="e">
        <f t="shared" si="118"/>
        <v>#N/A</v>
      </c>
      <c r="DA56" t="e">
        <f t="shared" si="118"/>
        <v>#N/A</v>
      </c>
      <c r="DB56" t="e">
        <f t="shared" si="118"/>
        <v>#N/A</v>
      </c>
      <c r="DC56" t="e">
        <f t="shared" si="118"/>
        <v>#N/A</v>
      </c>
      <c r="DD56" t="e">
        <f t="shared" si="118"/>
        <v>#N/A</v>
      </c>
      <c r="DE56" t="e">
        <f t="shared" si="118"/>
        <v>#N/A</v>
      </c>
      <c r="DF56" t="e">
        <f t="shared" si="118"/>
        <v>#N/A</v>
      </c>
      <c r="DG56" t="e">
        <f t="shared" si="118"/>
        <v>#N/A</v>
      </c>
      <c r="DH56" t="e">
        <f t="shared" si="118"/>
        <v>#N/A</v>
      </c>
      <c r="DI56" t="e">
        <f t="shared" si="118"/>
        <v>#N/A</v>
      </c>
      <c r="DJ56" t="e">
        <f t="shared" si="118"/>
        <v>#N/A</v>
      </c>
    </row>
    <row r="57" spans="1:114" s="38" customFormat="1" x14ac:dyDescent="0.25">
      <c r="A57" s="37" t="s">
        <v>282</v>
      </c>
      <c r="B57" s="38" t="s">
        <v>269</v>
      </c>
      <c r="C57" s="39" t="s">
        <v>210</v>
      </c>
      <c r="D57" s="39" t="s">
        <v>210</v>
      </c>
      <c r="E57" s="39" t="s">
        <v>210</v>
      </c>
      <c r="F57" s="39" t="s">
        <v>210</v>
      </c>
      <c r="G57" s="39" t="s">
        <v>210</v>
      </c>
      <c r="H57" s="39" t="s">
        <v>210</v>
      </c>
      <c r="I57" s="39" t="s">
        <v>210</v>
      </c>
      <c r="J57" s="39" t="s">
        <v>210</v>
      </c>
      <c r="K57" s="39" t="s">
        <v>210</v>
      </c>
      <c r="L57" s="39" t="s">
        <v>210</v>
      </c>
      <c r="M57" s="39" t="s">
        <v>210</v>
      </c>
      <c r="N57" s="39" t="s">
        <v>210</v>
      </c>
      <c r="O57" s="38">
        <f t="shared" ref="O57:AT57" si="119">O56+O25</f>
        <v>-0.55690395361803979</v>
      </c>
      <c r="P57" s="38">
        <f t="shared" si="119"/>
        <v>0.23314689389461229</v>
      </c>
      <c r="Q57" s="38">
        <f t="shared" si="119"/>
        <v>0.18747355035860566</v>
      </c>
      <c r="R57" s="38">
        <f t="shared" si="119"/>
        <v>9.54979551213649E-2</v>
      </c>
      <c r="S57" s="38">
        <f t="shared" si="119"/>
        <v>-1.1183564365315941</v>
      </c>
      <c r="T57" s="38">
        <f t="shared" si="119"/>
        <v>0.19051724111892426</v>
      </c>
      <c r="U57" s="38">
        <f t="shared" si="119"/>
        <v>0.97769728945000067</v>
      </c>
      <c r="V57" s="38">
        <f t="shared" si="119"/>
        <v>-0.71243291550382548</v>
      </c>
      <c r="W57" s="38">
        <f t="shared" si="119"/>
        <v>-7.4876244174319984E-2</v>
      </c>
      <c r="X57" s="38">
        <f t="shared" si="119"/>
        <v>0.38933943001939181</v>
      </c>
      <c r="Y57" s="38">
        <f t="shared" si="119"/>
        <v>-0.17207514424033471</v>
      </c>
      <c r="Z57" s="38">
        <f t="shared" si="119"/>
        <v>-0.91532282787608743</v>
      </c>
      <c r="AA57" s="38">
        <f t="shared" si="119"/>
        <v>-9.010479272153335E-2</v>
      </c>
      <c r="AB57" s="38">
        <f t="shared" si="119"/>
        <v>1.0551555231865375</v>
      </c>
      <c r="AC57" s="38">
        <f t="shared" si="119"/>
        <v>-0.25869466271756036</v>
      </c>
      <c r="AD57" s="38">
        <f t="shared" si="119"/>
        <v>0.40584795433257498</v>
      </c>
      <c r="AE57" s="38">
        <f t="shared" si="119"/>
        <v>-0.44931176424385233</v>
      </c>
      <c r="AF57" s="38">
        <f t="shared" si="119"/>
        <v>2.2737083416699888E-2</v>
      </c>
      <c r="AG57" s="38">
        <f t="shared" si="119"/>
        <v>-0.29028753708943189</v>
      </c>
      <c r="AH57" s="38">
        <f t="shared" si="119"/>
        <v>-0.37882735560525022</v>
      </c>
      <c r="AI57" s="38">
        <f t="shared" si="119"/>
        <v>-1.0774671809586494</v>
      </c>
      <c r="AJ57" s="38">
        <f t="shared" si="119"/>
        <v>1.0514618205480881</v>
      </c>
      <c r="AK57" s="38">
        <f t="shared" si="119"/>
        <v>0.14573953135694218</v>
      </c>
      <c r="AL57" s="38">
        <f t="shared" si="119"/>
        <v>0.23423527485891654</v>
      </c>
      <c r="AM57" s="38">
        <f t="shared" si="119"/>
        <v>-0.13449270025053478</v>
      </c>
      <c r="AN57" s="38">
        <f t="shared" si="119"/>
        <v>0.2320811565895898</v>
      </c>
      <c r="AO57" s="38">
        <f t="shared" si="119"/>
        <v>0.66714821310120487</v>
      </c>
      <c r="AP57" s="38">
        <f t="shared" si="119"/>
        <v>0.90607017680451851</v>
      </c>
      <c r="AQ57" s="38">
        <f t="shared" si="119"/>
        <v>-0.94311449970034733</v>
      </c>
      <c r="AR57" s="38">
        <f t="shared" si="119"/>
        <v>0.63607790963371547</v>
      </c>
      <c r="AS57" s="38">
        <f t="shared" si="119"/>
        <v>-0.18943361198212089</v>
      </c>
      <c r="AT57" s="38">
        <f t="shared" si="119"/>
        <v>0.23028744318869471</v>
      </c>
      <c r="AU57" s="38">
        <f t="shared" ref="AU57:BZ57" si="120">AU56+AU25</f>
        <v>1.1069965571634028</v>
      </c>
      <c r="AV57" s="38">
        <f t="shared" si="120"/>
        <v>1.516653143968592</v>
      </c>
      <c r="AW57" s="38">
        <f t="shared" si="120"/>
        <v>0.99097667574303139</v>
      </c>
      <c r="AX57" s="38">
        <f t="shared" si="120"/>
        <v>2.3076371269061919</v>
      </c>
      <c r="AY57" s="38">
        <f t="shared" si="120"/>
        <v>2.2872041960359657</v>
      </c>
      <c r="AZ57" s="38">
        <f t="shared" si="120"/>
        <v>2.3585263153776235</v>
      </c>
      <c r="BA57" s="38">
        <f t="shared" si="120"/>
        <v>1.9383127984267965</v>
      </c>
      <c r="BB57" s="38">
        <f t="shared" si="120"/>
        <v>1.6314108834453704</v>
      </c>
      <c r="BC57" s="38">
        <f t="shared" si="120"/>
        <v>0.94770305909092944</v>
      </c>
      <c r="BD57" s="38">
        <f t="shared" si="120"/>
        <v>2.3190317132282434</v>
      </c>
      <c r="BE57" s="38">
        <f t="shared" si="120"/>
        <v>1.0333756788385149</v>
      </c>
      <c r="BF57" s="38">
        <f t="shared" si="120"/>
        <v>1.0773022773658574</v>
      </c>
      <c r="BG57" s="38">
        <f t="shared" si="120"/>
        <v>0.59937380811750152</v>
      </c>
      <c r="BH57" s="38">
        <f t="shared" si="120"/>
        <v>0.76616717291247061</v>
      </c>
      <c r="BI57" s="38">
        <f t="shared" si="120"/>
        <v>0.30977534930048095</v>
      </c>
      <c r="BJ57" s="38">
        <f t="shared" si="120"/>
        <v>-0.32618277190192502</v>
      </c>
      <c r="BK57" s="38">
        <f t="shared" si="120"/>
        <v>-0.27304824187326759</v>
      </c>
      <c r="BL57" s="38">
        <f t="shared" si="120"/>
        <v>-0.27906496251340684</v>
      </c>
      <c r="BM57" s="38">
        <f t="shared" si="120"/>
        <v>0.19397679460714556</v>
      </c>
      <c r="BN57" s="38">
        <f t="shared" si="120"/>
        <v>-0.75539563498713291</v>
      </c>
      <c r="BO57" s="38">
        <f t="shared" si="120"/>
        <v>7.2602426662916053E-2</v>
      </c>
      <c r="BP57" s="38">
        <f t="shared" si="120"/>
        <v>-0.31942288490421211</v>
      </c>
      <c r="BQ57" s="38">
        <f t="shared" si="120"/>
        <v>-0.11696915505419467</v>
      </c>
      <c r="BR57" s="38">
        <f t="shared" si="120"/>
        <v>0.123364250340321</v>
      </c>
      <c r="BS57" s="38">
        <f t="shared" si="120"/>
        <v>-0.45798466839637564</v>
      </c>
      <c r="BT57" s="38">
        <f t="shared" si="120"/>
        <v>0.30700803722889841</v>
      </c>
      <c r="BU57" s="38">
        <f t="shared" si="120"/>
        <v>0.41281888445597015</v>
      </c>
      <c r="BV57" s="38">
        <f t="shared" si="120"/>
        <v>0.36517298547642402</v>
      </c>
      <c r="BW57" s="38">
        <f t="shared" si="120"/>
        <v>0.37650469426788119</v>
      </c>
      <c r="BX57" s="38">
        <f t="shared" si="120"/>
        <v>2.2627310919816859</v>
      </c>
      <c r="BY57" s="38">
        <f t="shared" si="120"/>
        <v>1.8678818389854022</v>
      </c>
      <c r="BZ57" s="38">
        <f t="shared" si="120"/>
        <v>0.94113572351005259</v>
      </c>
      <c r="CA57" s="38">
        <f t="shared" ref="CA57:DF57" si="121">CA56+CA25</f>
        <v>2.4537876496633211</v>
      </c>
      <c r="CB57" s="38">
        <f t="shared" si="121"/>
        <v>4.1800341267808676</v>
      </c>
      <c r="CC57" s="38">
        <f t="shared" si="121"/>
        <v>3.2693283411708305</v>
      </c>
      <c r="CD57" s="38">
        <f t="shared" si="121"/>
        <v>2.186911554545365</v>
      </c>
      <c r="CE57" s="38">
        <f t="shared" si="121"/>
        <v>1.4622553622471153</v>
      </c>
      <c r="CF57" s="38">
        <f t="shared" si="121"/>
        <v>1.4720568134633869</v>
      </c>
      <c r="CG57" s="38">
        <f t="shared" si="121"/>
        <v>0.91192071524929519</v>
      </c>
      <c r="CH57" s="38">
        <f t="shared" si="121"/>
        <v>-2.5666211919996296E-2</v>
      </c>
      <c r="CI57" s="38">
        <f t="shared" si="121"/>
        <v>-1.795934948073435</v>
      </c>
      <c r="CJ57" s="38">
        <f t="shared" si="121"/>
        <v>-0.47764186790209495</v>
      </c>
      <c r="CK57" s="38">
        <f t="shared" si="121"/>
        <v>-1.0946740186769466</v>
      </c>
      <c r="CL57" s="38">
        <f t="shared" si="121"/>
        <v>-0.9444954582069589</v>
      </c>
      <c r="CM57" s="38">
        <f t="shared" si="121"/>
        <v>-1.2727742723817457</v>
      </c>
      <c r="CN57" s="38">
        <f t="shared" si="121"/>
        <v>-0.61658619779065138</v>
      </c>
      <c r="CO57" s="38">
        <f t="shared" si="121"/>
        <v>0.26088135460689099</v>
      </c>
      <c r="CP57" s="38">
        <f t="shared" si="121"/>
        <v>-1.5852327196007798</v>
      </c>
      <c r="CQ57" s="38">
        <f t="shared" si="121"/>
        <v>-1.6255331518424343</v>
      </c>
      <c r="CR57" s="38">
        <f t="shared" si="121"/>
        <v>-0.78149502043402097</v>
      </c>
      <c r="CS57" s="38">
        <f t="shared" si="121"/>
        <v>-0.36182217482993406</v>
      </c>
      <c r="CT57" s="38">
        <f t="shared" si="121"/>
        <v>-1.2424302014753397</v>
      </c>
      <c r="CU57" s="38">
        <f t="shared" si="121"/>
        <v>-0.68281190795359648</v>
      </c>
      <c r="CV57" s="38">
        <f t="shared" si="121"/>
        <v>-0.11076555280139055</v>
      </c>
      <c r="CW57" s="38" t="e">
        <f t="shared" si="121"/>
        <v>#N/A</v>
      </c>
      <c r="CX57" s="38" t="e">
        <f t="shared" si="121"/>
        <v>#N/A</v>
      </c>
      <c r="CY57" s="38" t="e">
        <f t="shared" si="121"/>
        <v>#N/A</v>
      </c>
      <c r="CZ57" s="38" t="e">
        <f t="shared" si="121"/>
        <v>#N/A</v>
      </c>
      <c r="DA57" s="38" t="e">
        <f t="shared" si="121"/>
        <v>#N/A</v>
      </c>
      <c r="DB57" s="38" t="e">
        <f t="shared" si="121"/>
        <v>#N/A</v>
      </c>
      <c r="DC57" s="38" t="e">
        <f t="shared" si="121"/>
        <v>#N/A</v>
      </c>
      <c r="DD57" s="38" t="e">
        <f t="shared" si="121"/>
        <v>#N/A</v>
      </c>
      <c r="DE57" s="38" t="e">
        <f t="shared" si="121"/>
        <v>#N/A</v>
      </c>
      <c r="DF57" s="38" t="e">
        <f t="shared" si="121"/>
        <v>#N/A</v>
      </c>
      <c r="DG57" s="38" t="e">
        <f t="shared" ref="DG57:EL57" si="122">DG56+DG25</f>
        <v>#N/A</v>
      </c>
      <c r="DH57" s="38" t="e">
        <f t="shared" si="122"/>
        <v>#N/A</v>
      </c>
      <c r="DI57" s="38" t="e">
        <f t="shared" si="122"/>
        <v>#N/A</v>
      </c>
      <c r="DJ57" s="38" t="e">
        <f t="shared" si="122"/>
        <v>#N/A</v>
      </c>
    </row>
    <row r="58" spans="1:114" s="38" customFormat="1" x14ac:dyDescent="0.25">
      <c r="A58" s="37"/>
      <c r="C58" s="39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</row>
    <row r="59" spans="1:114" x14ac:dyDescent="0.25">
      <c r="A59" s="14" t="s">
        <v>236</v>
      </c>
    </row>
    <row r="60" spans="1:114" x14ac:dyDescent="0.25">
      <c r="A60" s="8" t="s">
        <v>241</v>
      </c>
      <c r="B60" t="s">
        <v>237</v>
      </c>
      <c r="C60">
        <f t="shared" ref="C60:AH60" si="123">C26/C24</f>
        <v>0.20608406328512255</v>
      </c>
      <c r="D60">
        <f t="shared" si="123"/>
        <v>0.20563375566974074</v>
      </c>
      <c r="E60">
        <f t="shared" si="123"/>
        <v>0.20572186748486609</v>
      </c>
      <c r="F60">
        <f t="shared" si="123"/>
        <v>0.21091428286819519</v>
      </c>
      <c r="G60">
        <f t="shared" si="123"/>
        <v>0.21258815174486781</v>
      </c>
      <c r="H60">
        <f t="shared" si="123"/>
        <v>0.21104889641252683</v>
      </c>
      <c r="I60">
        <f t="shared" si="123"/>
        <v>0.20944294352244952</v>
      </c>
      <c r="J60">
        <f t="shared" si="123"/>
        <v>0.20806459318713869</v>
      </c>
      <c r="K60">
        <f t="shared" si="123"/>
        <v>0.20795198094282849</v>
      </c>
      <c r="L60">
        <f t="shared" si="123"/>
        <v>0.20619811160913698</v>
      </c>
      <c r="M60">
        <f t="shared" si="123"/>
        <v>0.2057845593258939</v>
      </c>
      <c r="N60">
        <f t="shared" si="123"/>
        <v>0.20313246536072621</v>
      </c>
      <c r="O60">
        <f t="shared" si="123"/>
        <v>0.20027562905663734</v>
      </c>
      <c r="P60">
        <f t="shared" si="123"/>
        <v>0.19926496427316387</v>
      </c>
      <c r="Q60">
        <f t="shared" si="123"/>
        <v>0.19851684481909562</v>
      </c>
      <c r="R60">
        <f t="shared" si="123"/>
        <v>0.19640825844613807</v>
      </c>
      <c r="S60">
        <f t="shared" si="123"/>
        <v>0.19252273587153007</v>
      </c>
      <c r="T60">
        <f t="shared" si="123"/>
        <v>0.19153209166689594</v>
      </c>
      <c r="U60">
        <f t="shared" si="123"/>
        <v>0.19373529371761219</v>
      </c>
      <c r="V60">
        <f t="shared" si="123"/>
        <v>0.19048510706595156</v>
      </c>
      <c r="W60">
        <f t="shared" si="123"/>
        <v>0.19084728241421811</v>
      </c>
      <c r="X60">
        <f t="shared" si="123"/>
        <v>0.19140291128088469</v>
      </c>
      <c r="Y60">
        <f t="shared" si="123"/>
        <v>0.18910011029650295</v>
      </c>
      <c r="Z60">
        <f t="shared" si="123"/>
        <v>0.18664016924161805</v>
      </c>
      <c r="AA60">
        <f t="shared" si="123"/>
        <v>0.1866060229820983</v>
      </c>
      <c r="AB60">
        <f t="shared" si="123"/>
        <v>0.18513924207653662</v>
      </c>
      <c r="AC60">
        <f t="shared" si="123"/>
        <v>0.18390734158597868</v>
      </c>
      <c r="AD60">
        <f t="shared" si="123"/>
        <v>0.18339346695466446</v>
      </c>
      <c r="AE60">
        <f t="shared" si="123"/>
        <v>0.18235917211173397</v>
      </c>
      <c r="AF60">
        <f t="shared" si="123"/>
        <v>0.18150352553233787</v>
      </c>
      <c r="AG60">
        <f t="shared" si="123"/>
        <v>0.17945649922915852</v>
      </c>
      <c r="AH60">
        <f t="shared" si="123"/>
        <v>0.17891970005575597</v>
      </c>
      <c r="AI60">
        <f t="shared" ref="AI60:BN60" si="124">AI26/AI24</f>
        <v>0.17623766831276644</v>
      </c>
      <c r="AJ60">
        <f t="shared" si="124"/>
        <v>0.17837170778347247</v>
      </c>
      <c r="AK60">
        <f t="shared" si="124"/>
        <v>0.17805718034220738</v>
      </c>
      <c r="AL60">
        <f t="shared" si="124"/>
        <v>0.17739150948454269</v>
      </c>
      <c r="AM60">
        <f t="shared" si="124"/>
        <v>0.17740894030972468</v>
      </c>
      <c r="AN60">
        <f t="shared" si="124"/>
        <v>0.17826723867322383</v>
      </c>
      <c r="AO60">
        <f t="shared" si="124"/>
        <v>0.17917486074359321</v>
      </c>
      <c r="AP60">
        <f t="shared" si="124"/>
        <v>0.1797483402343317</v>
      </c>
      <c r="AQ60">
        <f t="shared" si="124"/>
        <v>0.17895523875984448</v>
      </c>
      <c r="AR60">
        <f t="shared" si="124"/>
        <v>0.17793798585369178</v>
      </c>
      <c r="AS60">
        <f t="shared" si="124"/>
        <v>0.17813350840944639</v>
      </c>
      <c r="AT60">
        <f t="shared" si="124"/>
        <v>0.17844217602627888</v>
      </c>
      <c r="AU60">
        <f t="shared" si="124"/>
        <v>0.18194535643931825</v>
      </c>
      <c r="AV60">
        <f t="shared" si="124"/>
        <v>0.18410663257632726</v>
      </c>
      <c r="AW60">
        <f t="shared" si="124"/>
        <v>0.18473612481789559</v>
      </c>
      <c r="AX60">
        <f t="shared" si="124"/>
        <v>0.18680907927074281</v>
      </c>
      <c r="AY60">
        <f t="shared" si="124"/>
        <v>0.18905523148489997</v>
      </c>
      <c r="AZ60">
        <f t="shared" si="124"/>
        <v>0.19027325602663059</v>
      </c>
      <c r="BA60">
        <f t="shared" si="124"/>
        <v>0.1909650179847967</v>
      </c>
      <c r="BB60">
        <f t="shared" si="124"/>
        <v>0.19300599794664891</v>
      </c>
      <c r="BC60">
        <f t="shared" si="124"/>
        <v>0.19394306373050996</v>
      </c>
      <c r="BD60">
        <f t="shared" si="124"/>
        <v>0.19496600912872558</v>
      </c>
      <c r="BE60">
        <f t="shared" si="124"/>
        <v>0.19192953178897385</v>
      </c>
      <c r="BF60">
        <f t="shared" si="124"/>
        <v>0.19102464288132154</v>
      </c>
      <c r="BG60">
        <f t="shared" si="124"/>
        <v>0.1921107070167829</v>
      </c>
      <c r="BH60">
        <f t="shared" si="124"/>
        <v>0.19239167911734284</v>
      </c>
      <c r="BI60">
        <f t="shared" si="124"/>
        <v>0.1925822909676011</v>
      </c>
      <c r="BJ60">
        <f t="shared" si="124"/>
        <v>0.19114486316091128</v>
      </c>
      <c r="BK60">
        <f t="shared" si="124"/>
        <v>0.19059288105699365</v>
      </c>
      <c r="BL60">
        <f t="shared" si="124"/>
        <v>0.19035617114096545</v>
      </c>
      <c r="BM60">
        <f t="shared" si="124"/>
        <v>0.19095218622684659</v>
      </c>
      <c r="BN60">
        <f t="shared" si="124"/>
        <v>0.18991002570694088</v>
      </c>
      <c r="BO60">
        <f t="shared" ref="BO60:CT60" si="125">BO26/BO24</f>
        <v>0.18992006681857146</v>
      </c>
      <c r="BP60">
        <f t="shared" si="125"/>
        <v>0.19063319758257366</v>
      </c>
      <c r="BQ60">
        <f t="shared" si="125"/>
        <v>0.19091922205845346</v>
      </c>
      <c r="BR60">
        <f t="shared" si="125"/>
        <v>0.1912785076494341</v>
      </c>
      <c r="BS60">
        <f t="shared" si="125"/>
        <v>0.19219852176601185</v>
      </c>
      <c r="BT60">
        <f t="shared" si="125"/>
        <v>0.19293039251714361</v>
      </c>
      <c r="BU60">
        <f t="shared" si="125"/>
        <v>0.19384750543937077</v>
      </c>
      <c r="BV60">
        <f t="shared" si="125"/>
        <v>0.19511348082776656</v>
      </c>
      <c r="BW60">
        <f t="shared" si="125"/>
        <v>0.19932644323852639</v>
      </c>
      <c r="BX60">
        <f t="shared" si="125"/>
        <v>0.20140417201107136</v>
      </c>
      <c r="BY60">
        <f t="shared" si="125"/>
        <v>0.2058815603314694</v>
      </c>
      <c r="BZ60">
        <f t="shared" si="125"/>
        <v>0.20960281513962295</v>
      </c>
      <c r="CA60">
        <f t="shared" si="125"/>
        <v>0.21102760725533409</v>
      </c>
      <c r="CB60">
        <f t="shared" si="125"/>
        <v>0.21523109536693538</v>
      </c>
      <c r="CC60">
        <f t="shared" si="125"/>
        <v>0.21638475817047989</v>
      </c>
      <c r="CD60">
        <f t="shared" si="125"/>
        <v>0.21432739505028661</v>
      </c>
      <c r="CE60">
        <f t="shared" si="125"/>
        <v>0.21358753771856331</v>
      </c>
      <c r="CF60">
        <f t="shared" si="125"/>
        <v>0.21368698198621763</v>
      </c>
      <c r="CG60">
        <f t="shared" si="125"/>
        <v>0.21216387628920749</v>
      </c>
      <c r="CH60">
        <f t="shared" si="125"/>
        <v>0.20907145014510642</v>
      </c>
      <c r="CI60">
        <f t="shared" si="125"/>
        <v>0.2069639857202856</v>
      </c>
      <c r="CJ60">
        <f t="shared" si="125"/>
        <v>0.20592591634380925</v>
      </c>
      <c r="CK60">
        <f t="shared" si="125"/>
        <v>0.20380956046987575</v>
      </c>
      <c r="CL60">
        <f t="shared" si="125"/>
        <v>0.20021158926342864</v>
      </c>
      <c r="CM60">
        <f t="shared" si="125"/>
        <v>0.19842697333375112</v>
      </c>
      <c r="CN60">
        <f t="shared" si="125"/>
        <v>0.19654296134752433</v>
      </c>
      <c r="CO60">
        <f t="shared" si="125"/>
        <v>0.19611037009263074</v>
      </c>
      <c r="CP60">
        <f t="shared" si="125"/>
        <v>0.193271085259452</v>
      </c>
      <c r="CQ60">
        <f t="shared" si="125"/>
        <v>0.19002690517742873</v>
      </c>
      <c r="CR60">
        <f t="shared" si="125"/>
        <v>0.18908250697987869</v>
      </c>
      <c r="CS60">
        <f t="shared" si="125"/>
        <v>0.18697510120137739</v>
      </c>
      <c r="CT60">
        <f t="shared" si="125"/>
        <v>0.18401714456356896</v>
      </c>
      <c r="CU60">
        <f t="shared" ref="CU60:DJ60" si="126">CU26/CU24</f>
        <v>0.18417624970664162</v>
      </c>
      <c r="CV60">
        <f t="shared" si="126"/>
        <v>0.18260327069601937</v>
      </c>
      <c r="CW60" t="e">
        <f t="shared" si="126"/>
        <v>#N/A</v>
      </c>
      <c r="CX60" t="e">
        <f t="shared" si="126"/>
        <v>#N/A</v>
      </c>
      <c r="CY60" t="e">
        <f t="shared" si="126"/>
        <v>#N/A</v>
      </c>
      <c r="CZ60" t="e">
        <f t="shared" si="126"/>
        <v>#N/A</v>
      </c>
      <c r="DA60" t="e">
        <f t="shared" si="126"/>
        <v>#N/A</v>
      </c>
      <c r="DB60" t="e">
        <f t="shared" si="126"/>
        <v>#N/A</v>
      </c>
      <c r="DC60" t="e">
        <f t="shared" si="126"/>
        <v>#N/A</v>
      </c>
      <c r="DD60" t="e">
        <f t="shared" si="126"/>
        <v>#N/A</v>
      </c>
      <c r="DE60" t="e">
        <f t="shared" si="126"/>
        <v>#N/A</v>
      </c>
      <c r="DF60" t="e">
        <f t="shared" si="126"/>
        <v>#N/A</v>
      </c>
      <c r="DG60" t="e">
        <f t="shared" si="126"/>
        <v>#N/A</v>
      </c>
      <c r="DH60" t="e">
        <f t="shared" si="126"/>
        <v>#N/A</v>
      </c>
      <c r="DI60" t="e">
        <f t="shared" si="126"/>
        <v>#N/A</v>
      </c>
      <c r="DJ60" t="e">
        <f t="shared" si="126"/>
        <v>#N/A</v>
      </c>
    </row>
    <row r="61" spans="1:114" s="49" customFormat="1" x14ac:dyDescent="0.25">
      <c r="A61" s="37" t="s">
        <v>242</v>
      </c>
      <c r="B61" s="38" t="s">
        <v>240</v>
      </c>
      <c r="D61" s="50">
        <f t="shared" ref="D61:AI61" si="127">C60*D51*100</f>
        <v>0.62074844039796839</v>
      </c>
      <c r="E61" s="50">
        <f t="shared" si="127"/>
        <v>0.61287955540427508</v>
      </c>
      <c r="F61" s="50">
        <f t="shared" si="127"/>
        <v>0.60580259258953173</v>
      </c>
      <c r="G61" s="50">
        <f t="shared" si="127"/>
        <v>0.61274856666427002</v>
      </c>
      <c r="H61" s="50">
        <f t="shared" si="127"/>
        <v>0.60268896251510884</v>
      </c>
      <c r="I61" s="50">
        <f t="shared" si="127"/>
        <v>0.59130078470736691</v>
      </c>
      <c r="J61" s="50">
        <f t="shared" si="127"/>
        <v>0.58456854414341808</v>
      </c>
      <c r="K61" s="50">
        <f t="shared" si="127"/>
        <v>0.57852132446503801</v>
      </c>
      <c r="L61" s="50">
        <f t="shared" si="127"/>
        <v>0.58417350669560242</v>
      </c>
      <c r="M61" s="50">
        <f t="shared" si="127"/>
        <v>0.58144726593508456</v>
      </c>
      <c r="N61" s="50">
        <f t="shared" si="127"/>
        <v>0.5859389654104824</v>
      </c>
      <c r="O61" s="50">
        <f t="shared" si="127"/>
        <v>0.59076136731059747</v>
      </c>
      <c r="P61" s="50">
        <f t="shared" si="127"/>
        <v>0.58503571938597632</v>
      </c>
      <c r="Q61" s="50">
        <f t="shared" si="127"/>
        <v>0.58624471407653511</v>
      </c>
      <c r="R61" s="50">
        <f t="shared" si="127"/>
        <v>0.58641191235978207</v>
      </c>
      <c r="S61" s="50">
        <f t="shared" si="127"/>
        <v>0.57837315907971365</v>
      </c>
      <c r="T61" s="50">
        <f t="shared" si="127"/>
        <v>0.56675024443119437</v>
      </c>
      <c r="U61" s="50">
        <f t="shared" si="127"/>
        <v>0.56597606238265097</v>
      </c>
      <c r="V61" s="50">
        <f t="shared" si="127"/>
        <v>0.57772057076781014</v>
      </c>
      <c r="W61" s="50">
        <f t="shared" si="127"/>
        <v>0.57303310013533315</v>
      </c>
      <c r="X61" s="50">
        <f t="shared" si="127"/>
        <v>0.58204976480467685</v>
      </c>
      <c r="Y61" s="50">
        <f t="shared" si="127"/>
        <v>0.58996716821041884</v>
      </c>
      <c r="Z61" s="50">
        <f t="shared" si="127"/>
        <v>0.58959240208402963</v>
      </c>
      <c r="AA61" s="50">
        <f t="shared" si="127"/>
        <v>0.58983585082422807</v>
      </c>
      <c r="AB61" s="50">
        <f t="shared" si="127"/>
        <v>0.59452545531077516</v>
      </c>
      <c r="AC61" s="50">
        <f t="shared" si="127"/>
        <v>0.59517976070097178</v>
      </c>
      <c r="AD61" s="50">
        <f t="shared" si="127"/>
        <v>0.59705506654431872</v>
      </c>
      <c r="AE61" s="50">
        <f t="shared" si="127"/>
        <v>0.59963985564762767</v>
      </c>
      <c r="AF61" s="50">
        <f t="shared" si="127"/>
        <v>0.60172176375000586</v>
      </c>
      <c r="AG61" s="50">
        <f t="shared" si="127"/>
        <v>0.60484569158183177</v>
      </c>
      <c r="AH61" s="50">
        <f t="shared" si="127"/>
        <v>0.60505324526754034</v>
      </c>
      <c r="AI61" s="50">
        <f t="shared" si="127"/>
        <v>0.61069811255533435</v>
      </c>
      <c r="AJ61" s="50">
        <f t="shared" ref="AJ61:BO61" si="128">AI60*AJ51*100</f>
        <v>0.61123573089933614</v>
      </c>
      <c r="AK61" s="50">
        <f t="shared" si="128"/>
        <v>0.6236415871253479</v>
      </c>
      <c r="AL61" s="50">
        <f t="shared" si="128"/>
        <v>0.62800433408639555</v>
      </c>
      <c r="AM61" s="50">
        <f t="shared" si="128"/>
        <v>0.63028225238180635</v>
      </c>
      <c r="AN61" s="50">
        <f t="shared" si="128"/>
        <v>0.63042432825863171</v>
      </c>
      <c r="AO61" s="50">
        <f t="shared" si="128"/>
        <v>0.63724333000091338</v>
      </c>
      <c r="AP61" s="50">
        <f t="shared" si="128"/>
        <v>0.64412863954315469</v>
      </c>
      <c r="AQ61" s="50">
        <f t="shared" si="128"/>
        <v>0.64784465015980919</v>
      </c>
      <c r="AR61" s="50">
        <f t="shared" si="128"/>
        <v>0.65690244936246112</v>
      </c>
      <c r="AS61" s="50">
        <f t="shared" si="128"/>
        <v>0.65564013932282283</v>
      </c>
      <c r="AT61" s="50">
        <f t="shared" si="128"/>
        <v>0.65633061795793812</v>
      </c>
      <c r="AU61" s="50">
        <f t="shared" si="128"/>
        <v>0.65679289954873987</v>
      </c>
      <c r="AV61" s="50">
        <f t="shared" si="128"/>
        <v>0.66298377940688002</v>
      </c>
      <c r="AW61" s="50">
        <f t="shared" si="128"/>
        <v>0.66300564399309181</v>
      </c>
      <c r="AX61" s="50">
        <f t="shared" si="128"/>
        <v>0.65457016729425399</v>
      </c>
      <c r="AY61" s="50">
        <f t="shared" si="128"/>
        <v>0.64117959222905851</v>
      </c>
      <c r="AZ61" s="50">
        <f t="shared" si="128"/>
        <v>0.64576414390681736</v>
      </c>
      <c r="BA61" s="50">
        <f t="shared" si="128"/>
        <v>0.63426623612087463</v>
      </c>
      <c r="BB61" s="50">
        <f t="shared" si="128"/>
        <v>0.61942523245321235</v>
      </c>
      <c r="BC61" s="50">
        <f t="shared" si="128"/>
        <v>0.60612308572412366</v>
      </c>
      <c r="BD61" s="50">
        <f t="shared" si="128"/>
        <v>0.57762804514584565</v>
      </c>
      <c r="BE61" s="50">
        <f t="shared" si="128"/>
        <v>0.55805097892239952</v>
      </c>
      <c r="BF61" s="50">
        <f t="shared" si="128"/>
        <v>0.52697429672203666</v>
      </c>
      <c r="BG61" s="50">
        <f t="shared" si="128"/>
        <v>0.4941053748531859</v>
      </c>
      <c r="BH61" s="50">
        <f t="shared" si="128"/>
        <v>0.47606936266220762</v>
      </c>
      <c r="BI61" s="50">
        <f t="shared" si="128"/>
        <v>0.46250186620491529</v>
      </c>
      <c r="BJ61" s="50">
        <f t="shared" si="128"/>
        <v>0.45456065272268054</v>
      </c>
      <c r="BK61" s="50">
        <f t="shared" si="128"/>
        <v>0.45463591070649528</v>
      </c>
      <c r="BL61" s="50">
        <f t="shared" si="128"/>
        <v>0.44899047645732948</v>
      </c>
      <c r="BM61" s="50">
        <f t="shared" si="128"/>
        <v>0.44690156838165379</v>
      </c>
      <c r="BN61" s="50">
        <f t="shared" si="128"/>
        <v>0.44841308451055534</v>
      </c>
      <c r="BO61" s="50">
        <f t="shared" si="128"/>
        <v>0.4503768632473929</v>
      </c>
      <c r="BP61" s="50">
        <f t="shared" ref="BP61:CU61" si="129">BO60*BP51*100</f>
        <v>0.4541840312505917</v>
      </c>
      <c r="BQ61" s="50">
        <f t="shared" si="129"/>
        <v>0.45692782368605811</v>
      </c>
      <c r="BR61" s="50">
        <f t="shared" si="129"/>
        <v>0.45755284940718483</v>
      </c>
      <c r="BS61" s="50">
        <f t="shared" si="129"/>
        <v>0.45886910524876051</v>
      </c>
      <c r="BT61" s="50">
        <f t="shared" si="129"/>
        <v>0.46946533317032563</v>
      </c>
      <c r="BU61" s="50">
        <f t="shared" si="129"/>
        <v>0.46521761494781666</v>
      </c>
      <c r="BV61" s="50">
        <f t="shared" si="129"/>
        <v>0.45723056105918308</v>
      </c>
      <c r="BW61" s="50">
        <f t="shared" si="129"/>
        <v>0.44377775211735232</v>
      </c>
      <c r="BX61" s="50">
        <f t="shared" si="129"/>
        <v>0.43470055479454478</v>
      </c>
      <c r="BY61" s="50">
        <f t="shared" si="129"/>
        <v>0.41799120708199183</v>
      </c>
      <c r="BZ61" s="50">
        <f t="shared" si="129"/>
        <v>0.4015346883683848</v>
      </c>
      <c r="CA61" s="50">
        <f t="shared" si="129"/>
        <v>0.37134550881979017</v>
      </c>
      <c r="CB61" s="50">
        <f t="shared" si="129"/>
        <v>0.33339334897831407</v>
      </c>
      <c r="CC61" s="50">
        <f t="shared" si="129"/>
        <v>0.3167434885056043</v>
      </c>
      <c r="CD61" s="50">
        <f t="shared" si="129"/>
        <v>0.30093363528770495</v>
      </c>
      <c r="CE61" s="50">
        <f t="shared" si="129"/>
        <v>0.28536589995748513</v>
      </c>
      <c r="CF61" s="50">
        <f t="shared" si="129"/>
        <v>0.27626206276131049</v>
      </c>
      <c r="CG61" s="50">
        <f t="shared" si="129"/>
        <v>0.27384884996328052</v>
      </c>
      <c r="CH61" s="50">
        <f t="shared" si="129"/>
        <v>0.27484133544102313</v>
      </c>
      <c r="CI61" s="50">
        <f t="shared" si="129"/>
        <v>0.29029961464724086</v>
      </c>
      <c r="CJ61" s="50">
        <f t="shared" si="129"/>
        <v>0.2958880797832189</v>
      </c>
      <c r="CK61" s="50">
        <f t="shared" si="129"/>
        <v>0.30226196131101957</v>
      </c>
      <c r="CL61" s="50">
        <f t="shared" si="129"/>
        <v>0.30633025493601024</v>
      </c>
      <c r="CM61" s="50">
        <f t="shared" si="129"/>
        <v>0.30890224171300584</v>
      </c>
      <c r="CN61" s="50">
        <f t="shared" si="129"/>
        <v>0.31646441077167059</v>
      </c>
      <c r="CO61" s="50">
        <f t="shared" si="129"/>
        <v>0.31813189903402134</v>
      </c>
      <c r="CP61" s="50">
        <f t="shared" si="129"/>
        <v>0.32105345809472713</v>
      </c>
      <c r="CQ61" s="50">
        <f t="shared" si="129"/>
        <v>0.31703995620445252</v>
      </c>
      <c r="CR61" s="50">
        <f t="shared" si="129"/>
        <v>0.30761873541657769</v>
      </c>
      <c r="CS61" s="50">
        <f t="shared" si="129"/>
        <v>0.3071902893721129</v>
      </c>
      <c r="CT61" s="50">
        <f t="shared" si="129"/>
        <v>0.30529647301487278</v>
      </c>
      <c r="CU61" s="50">
        <f t="shared" si="129"/>
        <v>0.29924515769086613</v>
      </c>
      <c r="CV61" s="50">
        <f t="shared" ref="CV61:DJ61" si="130">CU60*CV51*100</f>
        <v>0.30143608927702603</v>
      </c>
      <c r="CW61" s="50" t="e">
        <f t="shared" si="130"/>
        <v>#N/A</v>
      </c>
      <c r="CX61" s="50" t="e">
        <f t="shared" si="130"/>
        <v>#N/A</v>
      </c>
      <c r="CY61" s="50" t="e">
        <f t="shared" si="130"/>
        <v>#N/A</v>
      </c>
      <c r="CZ61" s="50" t="e">
        <f t="shared" si="130"/>
        <v>#N/A</v>
      </c>
      <c r="DA61" s="50" t="e">
        <f t="shared" si="130"/>
        <v>#N/A</v>
      </c>
      <c r="DB61" s="50" t="e">
        <f t="shared" si="130"/>
        <v>#N/A</v>
      </c>
      <c r="DC61" s="50" t="e">
        <f t="shared" si="130"/>
        <v>#N/A</v>
      </c>
      <c r="DD61" s="50" t="e">
        <f t="shared" si="130"/>
        <v>#N/A</v>
      </c>
      <c r="DE61" s="50" t="e">
        <f t="shared" si="130"/>
        <v>#N/A</v>
      </c>
      <c r="DF61" s="50" t="e">
        <f t="shared" si="130"/>
        <v>#N/A</v>
      </c>
      <c r="DG61" s="50" t="e">
        <f t="shared" si="130"/>
        <v>#N/A</v>
      </c>
      <c r="DH61" s="50" t="e">
        <f t="shared" si="130"/>
        <v>#N/A</v>
      </c>
      <c r="DI61" s="50" t="e">
        <f t="shared" si="130"/>
        <v>#N/A</v>
      </c>
      <c r="DJ61" s="50" t="e">
        <f t="shared" si="130"/>
        <v>#N/A</v>
      </c>
    </row>
    <row r="62" spans="1:114" s="33" customFormat="1" x14ac:dyDescent="0.25">
      <c r="A62" s="48"/>
      <c r="B62" s="33" t="s">
        <v>243</v>
      </c>
      <c r="D62" s="33">
        <f t="shared" ref="D62:AI62" si="131">C60*D52*100</f>
        <v>0.32063921113744998</v>
      </c>
      <c r="E62" s="33">
        <f t="shared" si="131"/>
        <v>2.0154781633119151E-2</v>
      </c>
      <c r="F62" s="33">
        <f t="shared" si="131"/>
        <v>-0.69180850195918198</v>
      </c>
      <c r="G62" s="33">
        <f t="shared" si="131"/>
        <v>-0.39312718815350622</v>
      </c>
      <c r="H62" s="33">
        <f t="shared" si="131"/>
        <v>0.66762326524416837</v>
      </c>
      <c r="I62" s="33">
        <f t="shared" si="131"/>
        <v>0.4082834015704826</v>
      </c>
      <c r="J62" s="33">
        <f t="shared" si="131"/>
        <v>0.36727639543540924</v>
      </c>
      <c r="K62" s="33">
        <f t="shared" si="131"/>
        <v>1.0015588225804624</v>
      </c>
      <c r="L62" s="33">
        <f t="shared" si="131"/>
        <v>0.93158210160428412</v>
      </c>
      <c r="M62" s="33">
        <f t="shared" si="131"/>
        <v>0.81390095126227335</v>
      </c>
      <c r="N62" s="33">
        <f t="shared" si="131"/>
        <v>0.83709771581824199</v>
      </c>
      <c r="O62" s="33">
        <f t="shared" si="131"/>
        <v>0.15245533485640073</v>
      </c>
      <c r="P62" s="33">
        <f t="shared" si="131"/>
        <v>0.4802919566505649</v>
      </c>
      <c r="Q62" s="33">
        <f t="shared" si="131"/>
        <v>0.39128519210633345</v>
      </c>
      <c r="R62" s="33">
        <f t="shared" si="131"/>
        <v>1.0817048752415979</v>
      </c>
      <c r="S62" s="33">
        <f t="shared" si="131"/>
        <v>0.78211429920570319</v>
      </c>
      <c r="T62" s="33">
        <f t="shared" si="131"/>
        <v>1.0740212567324714</v>
      </c>
      <c r="U62" s="33">
        <f t="shared" si="131"/>
        <v>0.45602978174397629</v>
      </c>
      <c r="V62" s="33">
        <f t="shared" si="131"/>
        <v>0.89452056871546171</v>
      </c>
      <c r="W62" s="33">
        <f t="shared" si="131"/>
        <v>0.2620800702704929</v>
      </c>
      <c r="X62" s="33">
        <f t="shared" si="131"/>
        <v>0.26779568563597739</v>
      </c>
      <c r="Y62" s="33">
        <f t="shared" si="131"/>
        <v>0.66425197950620418</v>
      </c>
      <c r="Z62" s="33">
        <f t="shared" si="131"/>
        <v>0.54216673475500321</v>
      </c>
      <c r="AA62" s="33">
        <f t="shared" si="131"/>
        <v>0.49499371463186564</v>
      </c>
      <c r="AB62" s="33">
        <f t="shared" si="131"/>
        <v>1.3378766571955221</v>
      </c>
      <c r="AC62" s="33">
        <f t="shared" si="131"/>
        <v>0.69460058083603848</v>
      </c>
      <c r="AD62" s="33">
        <f t="shared" si="131"/>
        <v>0.78979498317961538</v>
      </c>
      <c r="AE62" s="33">
        <f t="shared" si="131"/>
        <v>0.56518176851299406</v>
      </c>
      <c r="AF62" s="33">
        <f t="shared" si="131"/>
        <v>1.1259753217178166</v>
      </c>
      <c r="AG62" s="33">
        <f t="shared" si="131"/>
        <v>0.94181593201317448</v>
      </c>
      <c r="AH62" s="33">
        <f t="shared" si="131"/>
        <v>0.56340356555473747</v>
      </c>
      <c r="AI62" s="33">
        <f t="shared" si="131"/>
        <v>0.71857418133230144</v>
      </c>
      <c r="AJ62" s="33">
        <f t="shared" ref="AJ62:BO62" si="132">AI60*AJ52*100</f>
        <v>0.69371572054458519</v>
      </c>
      <c r="AK62" s="33">
        <f t="shared" si="132"/>
        <v>0.95224669209311352</v>
      </c>
      <c r="AL62" s="33">
        <f t="shared" si="132"/>
        <v>1.1982552486794731</v>
      </c>
      <c r="AM62" s="33">
        <f t="shared" si="132"/>
        <v>0.57347866081043442</v>
      </c>
      <c r="AN62" s="33">
        <f t="shared" si="132"/>
        <v>0.59222080747095973</v>
      </c>
      <c r="AO62" s="33">
        <f t="shared" si="132"/>
        <v>0.91480190667449679</v>
      </c>
      <c r="AP62" s="33">
        <f t="shared" si="132"/>
        <v>1.2764458375401684</v>
      </c>
      <c r="AQ62" s="33">
        <f t="shared" si="132"/>
        <v>0.20978426350055046</v>
      </c>
      <c r="AR62" s="33">
        <f t="shared" si="132"/>
        <v>1.3905963507410446</v>
      </c>
      <c r="AS62" s="33">
        <f t="shared" si="132"/>
        <v>8.6068957990369496E-2</v>
      </c>
      <c r="AT62" s="33">
        <f t="shared" si="132"/>
        <v>0.4081131520940488</v>
      </c>
      <c r="AU62" s="33">
        <f t="shared" si="132"/>
        <v>-0.20179698233049312</v>
      </c>
      <c r="AV62" s="33">
        <f t="shared" si="132"/>
        <v>0.38874601199642334</v>
      </c>
      <c r="AW62" s="33">
        <f t="shared" si="132"/>
        <v>-0.2318135210081973</v>
      </c>
      <c r="AX62" s="33">
        <f t="shared" si="132"/>
        <v>0.20615024391207548</v>
      </c>
      <c r="AY62" s="33">
        <f t="shared" si="132"/>
        <v>0.69767511188388087</v>
      </c>
      <c r="AZ62" s="33">
        <f t="shared" si="132"/>
        <v>0.42042879326063115</v>
      </c>
      <c r="BA62" s="33">
        <f t="shared" si="132"/>
        <v>0.37343514637007835</v>
      </c>
      <c r="BB62" s="33">
        <f t="shared" si="132"/>
        <v>4.8392238973052351E-2</v>
      </c>
      <c r="BC62" s="33">
        <f t="shared" si="132"/>
        <v>0.40330758062145122</v>
      </c>
      <c r="BD62" s="33">
        <f t="shared" si="132"/>
        <v>0.72981926065868075</v>
      </c>
      <c r="BE62" s="33">
        <f t="shared" si="132"/>
        <v>1.3394748681178497</v>
      </c>
      <c r="BF62" s="33">
        <f t="shared" si="132"/>
        <v>0.91318365195978624</v>
      </c>
      <c r="BG62" s="33">
        <f t="shared" si="132"/>
        <v>0.44321799321761607</v>
      </c>
      <c r="BH62" s="33">
        <f t="shared" si="132"/>
        <v>0.56928628263658676</v>
      </c>
      <c r="BI62" s="33">
        <f t="shared" si="132"/>
        <v>0.70919364967468013</v>
      </c>
      <c r="BJ62" s="33">
        <f t="shared" si="132"/>
        <v>0.67482222855707874</v>
      </c>
      <c r="BK62" s="33">
        <f t="shared" si="132"/>
        <v>0.82810334791237183</v>
      </c>
      <c r="BL62" s="33">
        <f t="shared" si="132"/>
        <v>0.40109962253049797</v>
      </c>
      <c r="BM62" s="33">
        <f t="shared" si="132"/>
        <v>0.64797258396032709</v>
      </c>
      <c r="BN62" s="33">
        <f t="shared" si="132"/>
        <v>0.43985094151512139</v>
      </c>
      <c r="BO62" s="33">
        <f t="shared" si="132"/>
        <v>0.92930872516221907</v>
      </c>
      <c r="BP62" s="33">
        <f t="shared" ref="BP62:CU62" si="133">BO60*BP52*100</f>
        <v>0.22820291008390048</v>
      </c>
      <c r="BQ62" s="33">
        <f t="shared" si="133"/>
        <v>6.8036021903843988E-2</v>
      </c>
      <c r="BR62" s="33">
        <f t="shared" si="133"/>
        <v>0.60481341355053053</v>
      </c>
      <c r="BS62" s="33">
        <f t="shared" si="133"/>
        <v>4.7353709885969833E-2</v>
      </c>
      <c r="BT62" s="33">
        <f t="shared" si="133"/>
        <v>0.59515696318416178</v>
      </c>
      <c r="BU62" s="33">
        <f t="shared" si="133"/>
        <v>0.52429320254005141</v>
      </c>
      <c r="BV62" s="33">
        <f t="shared" si="133"/>
        <v>0.27814038486978515</v>
      </c>
      <c r="BW62" s="33">
        <f t="shared" si="133"/>
        <v>-0.52713438839044313</v>
      </c>
      <c r="BX62" s="33">
        <f t="shared" si="133"/>
        <v>0.39867696513346906</v>
      </c>
      <c r="BY62" s="33">
        <f t="shared" si="133"/>
        <v>-0.38379163710520919</v>
      </c>
      <c r="BZ62" s="33">
        <f t="shared" si="133"/>
        <v>-1.6854222804395784</v>
      </c>
      <c r="CA62" s="33">
        <f t="shared" si="133"/>
        <v>-1.137896393460605</v>
      </c>
      <c r="CB62" s="33">
        <f t="shared" si="133"/>
        <v>-0.11368780480102923</v>
      </c>
      <c r="CC62" s="33">
        <f t="shared" si="133"/>
        <v>0.28264687719392811</v>
      </c>
      <c r="CD62" s="33">
        <f t="shared" si="133"/>
        <v>0.84998573335665562</v>
      </c>
      <c r="CE62" s="33">
        <f t="shared" si="133"/>
        <v>0.37323633425767722</v>
      </c>
      <c r="CF62" s="33">
        <f t="shared" si="133"/>
        <v>0.83744423660390299</v>
      </c>
      <c r="CG62" s="33">
        <f t="shared" si="133"/>
        <v>0.58320834329125237</v>
      </c>
      <c r="CH62" s="33">
        <f t="shared" si="133"/>
        <v>0.5395714485082963</v>
      </c>
      <c r="CI62" s="33">
        <f t="shared" si="133"/>
        <v>-0.32113829016817746</v>
      </c>
      <c r="CJ62" s="33">
        <f t="shared" si="133"/>
        <v>0.60908847953994782</v>
      </c>
      <c r="CK62" s="33">
        <f t="shared" si="133"/>
        <v>0.17364418534303408</v>
      </c>
      <c r="CL62" s="33">
        <f t="shared" si="133"/>
        <v>0.93392960150907411</v>
      </c>
      <c r="CM62" s="33">
        <f t="shared" si="133"/>
        <v>0.45029482700231721</v>
      </c>
      <c r="CN62" s="33">
        <f t="shared" si="133"/>
        <v>0.32254856240954333</v>
      </c>
      <c r="CO62" s="33">
        <f t="shared" si="133"/>
        <v>0.48943255390097645</v>
      </c>
      <c r="CP62" s="33">
        <f t="shared" si="133"/>
        <v>1.2203111908820504E-2</v>
      </c>
      <c r="CQ62" s="33">
        <f t="shared" si="133"/>
        <v>0.52981015208998272</v>
      </c>
      <c r="CR62" s="33">
        <f t="shared" si="133"/>
        <v>0.33582372443181108</v>
      </c>
      <c r="CS62" s="33">
        <f t="shared" si="133"/>
        <v>0.85394249869937999</v>
      </c>
      <c r="CT62" s="33">
        <f t="shared" si="133"/>
        <v>0.6544224152735052</v>
      </c>
      <c r="CU62" s="33">
        <f t="shared" si="133"/>
        <v>-0.38768191067311286</v>
      </c>
      <c r="CV62" s="33">
        <f t="shared" ref="CV62:DJ62" si="134">CU60*CV52*100</f>
        <v>0.7683719026073359</v>
      </c>
      <c r="CW62" s="33" t="e">
        <f t="shared" si="134"/>
        <v>#N/A</v>
      </c>
      <c r="CX62" s="33" t="e">
        <f t="shared" si="134"/>
        <v>#N/A</v>
      </c>
      <c r="CY62" s="33" t="e">
        <f t="shared" si="134"/>
        <v>#N/A</v>
      </c>
      <c r="CZ62" s="33" t="e">
        <f t="shared" si="134"/>
        <v>#N/A</v>
      </c>
      <c r="DA62" s="33" t="e">
        <f t="shared" si="134"/>
        <v>#N/A</v>
      </c>
      <c r="DB62" s="33" t="e">
        <f t="shared" si="134"/>
        <v>#N/A</v>
      </c>
      <c r="DC62" s="33" t="e">
        <f t="shared" si="134"/>
        <v>#N/A</v>
      </c>
      <c r="DD62" s="33" t="e">
        <f t="shared" si="134"/>
        <v>#N/A</v>
      </c>
      <c r="DE62" s="33" t="e">
        <f t="shared" si="134"/>
        <v>#N/A</v>
      </c>
      <c r="DF62" s="33" t="e">
        <f t="shared" si="134"/>
        <v>#N/A</v>
      </c>
      <c r="DG62" s="33" t="e">
        <f t="shared" si="134"/>
        <v>#N/A</v>
      </c>
      <c r="DH62" s="33" t="e">
        <f t="shared" si="134"/>
        <v>#N/A</v>
      </c>
      <c r="DI62" s="33" t="e">
        <f t="shared" si="134"/>
        <v>#N/A</v>
      </c>
      <c r="DJ62" s="33" t="e">
        <f t="shared" si="134"/>
        <v>#N/A</v>
      </c>
    </row>
    <row r="64" spans="1:114" s="38" customFormat="1" x14ac:dyDescent="0.25">
      <c r="A64" s="14" t="s">
        <v>281</v>
      </c>
      <c r="C64" s="39"/>
      <c r="D64" s="39"/>
      <c r="E64" s="39"/>
      <c r="F64" s="39"/>
      <c r="G64" s="39"/>
      <c r="H64" s="39"/>
      <c r="I64" s="39"/>
      <c r="J64" s="39"/>
      <c r="K64" s="39"/>
      <c r="L64" s="39"/>
      <c r="M64" s="39"/>
      <c r="N64" s="39"/>
    </row>
    <row r="65" spans="1:114" s="6" customFormat="1" x14ac:dyDescent="0.25">
      <c r="A65" s="6" t="s">
        <v>284</v>
      </c>
      <c r="B65" s="44" t="s">
        <v>285</v>
      </c>
      <c r="C65" s="6" t="s">
        <v>210</v>
      </c>
      <c r="D65" s="6" t="s">
        <v>210</v>
      </c>
      <c r="E65" s="6" t="s">
        <v>210</v>
      </c>
      <c r="F65" s="6" t="s">
        <v>210</v>
      </c>
      <c r="G65" s="6" t="s">
        <v>210</v>
      </c>
      <c r="H65" s="6" t="s">
        <v>210</v>
      </c>
      <c r="I65" s="6" t="s">
        <v>210</v>
      </c>
      <c r="J65" s="6" t="s">
        <v>210</v>
      </c>
      <c r="K65" s="6" t="s">
        <v>210</v>
      </c>
      <c r="L65" s="6" t="s">
        <v>210</v>
      </c>
      <c r="M65" s="6" t="s">
        <v>210</v>
      </c>
      <c r="N65" s="6" t="s">
        <v>210</v>
      </c>
      <c r="O65" s="6" t="s">
        <v>210</v>
      </c>
      <c r="P65" s="6" t="s">
        <v>210</v>
      </c>
      <c r="Q65" s="6" t="s">
        <v>210</v>
      </c>
      <c r="R65" s="6">
        <f>AVERAGE(O57:R57)</f>
        <v>-1.0196388560864234E-2</v>
      </c>
      <c r="S65" s="6">
        <f t="shared" ref="S65:CD65" si="135">AVERAGE(P57:S57)</f>
        <v>-0.1505595092892528</v>
      </c>
      <c r="T65" s="6">
        <f t="shared" si="135"/>
        <v>-0.16121692248317482</v>
      </c>
      <c r="U65" s="6">
        <f t="shared" si="135"/>
        <v>3.63390122896739E-2</v>
      </c>
      <c r="V65" s="6">
        <f t="shared" si="135"/>
        <v>-0.16564370536662368</v>
      </c>
      <c r="W65" s="6">
        <f t="shared" si="135"/>
        <v>9.5226342722694854E-2</v>
      </c>
      <c r="X65" s="6">
        <f t="shared" si="135"/>
        <v>0.14493188994781175</v>
      </c>
      <c r="Y65" s="6">
        <f t="shared" si="135"/>
        <v>-0.14251121847477208</v>
      </c>
      <c r="Z65" s="6">
        <f t="shared" si="135"/>
        <v>-0.19323369656783757</v>
      </c>
      <c r="AA65" s="6">
        <f t="shared" si="135"/>
        <v>-0.19704083370464093</v>
      </c>
      <c r="AB65" s="6">
        <f t="shared" si="135"/>
        <v>-3.0586810412854493E-2</v>
      </c>
      <c r="AC65" s="6">
        <f t="shared" si="135"/>
        <v>-5.2241690032160892E-2</v>
      </c>
      <c r="AD65" s="6">
        <f t="shared" si="135"/>
        <v>0.27805100552000467</v>
      </c>
      <c r="AE65" s="6">
        <f t="shared" si="135"/>
        <v>0.18824926263942496</v>
      </c>
      <c r="AF65" s="6">
        <f t="shared" si="135"/>
        <v>-6.9855347303034457E-2</v>
      </c>
      <c r="AG65" s="6">
        <f t="shared" si="135"/>
        <v>-7.7753565896002338E-2</v>
      </c>
      <c r="AH65" s="6">
        <f t="shared" si="135"/>
        <v>-0.27392239338045865</v>
      </c>
      <c r="AI65" s="6">
        <f t="shared" si="135"/>
        <v>-0.43096124755915788</v>
      </c>
      <c r="AJ65" s="6">
        <f t="shared" si="135"/>
        <v>-0.17378006327631085</v>
      </c>
      <c r="AK65" s="6">
        <f t="shared" si="135"/>
        <v>-6.4773296164717303E-2</v>
      </c>
      <c r="AL65" s="6">
        <f t="shared" si="135"/>
        <v>8.8492361451324372E-2</v>
      </c>
      <c r="AM65" s="6">
        <f t="shared" si="135"/>
        <v>0.32423598162835299</v>
      </c>
      <c r="AN65" s="6">
        <f t="shared" si="135"/>
        <v>0.11939081563872844</v>
      </c>
      <c r="AO65" s="6">
        <f t="shared" si="135"/>
        <v>0.24974298607479412</v>
      </c>
      <c r="AP65" s="6">
        <f t="shared" si="135"/>
        <v>0.41770171156119462</v>
      </c>
      <c r="AQ65" s="6">
        <f t="shared" si="135"/>
        <v>0.21554626169874147</v>
      </c>
      <c r="AR65" s="6">
        <f t="shared" si="135"/>
        <v>0.31654544995977291</v>
      </c>
      <c r="AS65" s="6">
        <f t="shared" si="135"/>
        <v>0.10239999368894144</v>
      </c>
      <c r="AT65" s="6">
        <f t="shared" si="135"/>
        <v>-6.6545689715014511E-2</v>
      </c>
      <c r="AU65" s="6">
        <f t="shared" si="135"/>
        <v>0.44598207450092303</v>
      </c>
      <c r="AV65" s="6">
        <f t="shared" si="135"/>
        <v>0.66612588308464216</v>
      </c>
      <c r="AW65" s="6">
        <f t="shared" si="135"/>
        <v>0.96122845501593024</v>
      </c>
      <c r="AX65" s="6">
        <f t="shared" si="135"/>
        <v>1.4805658759453044</v>
      </c>
      <c r="AY65" s="6">
        <f t="shared" si="135"/>
        <v>1.7756177856634454</v>
      </c>
      <c r="AZ65" s="6">
        <f t="shared" si="135"/>
        <v>1.9860860785157031</v>
      </c>
      <c r="BA65" s="6">
        <f t="shared" si="135"/>
        <v>2.2229201091866444</v>
      </c>
      <c r="BB65" s="6">
        <f t="shared" si="135"/>
        <v>2.0538635483214391</v>
      </c>
      <c r="BC65" s="6">
        <f t="shared" si="135"/>
        <v>1.7189882640851801</v>
      </c>
      <c r="BD65" s="6">
        <f t="shared" si="135"/>
        <v>1.709114613547835</v>
      </c>
      <c r="BE65" s="6">
        <f t="shared" si="135"/>
        <v>1.4828803336507645</v>
      </c>
      <c r="BF65" s="6">
        <f t="shared" si="135"/>
        <v>1.3443531821308863</v>
      </c>
      <c r="BG65" s="6">
        <f t="shared" si="135"/>
        <v>1.2572708693875292</v>
      </c>
      <c r="BH65" s="6">
        <f t="shared" si="135"/>
        <v>0.86905473430858615</v>
      </c>
      <c r="BI65" s="6">
        <f t="shared" si="135"/>
        <v>0.68815465192407765</v>
      </c>
      <c r="BJ65" s="6">
        <f t="shared" si="135"/>
        <v>0.337283389607132</v>
      </c>
      <c r="BK65" s="6">
        <f t="shared" si="135"/>
        <v>0.11917787710943972</v>
      </c>
      <c r="BL65" s="6">
        <f t="shared" si="135"/>
        <v>-0.14213015674702961</v>
      </c>
      <c r="BM65" s="6">
        <f t="shared" si="135"/>
        <v>-0.17107979542036347</v>
      </c>
      <c r="BN65" s="6">
        <f t="shared" si="135"/>
        <v>-0.27838301119166542</v>
      </c>
      <c r="BO65" s="6">
        <f t="shared" si="135"/>
        <v>-0.19197034405761954</v>
      </c>
      <c r="BP65" s="6">
        <f t="shared" si="135"/>
        <v>-0.20205982465532085</v>
      </c>
      <c r="BQ65" s="6">
        <f t="shared" si="135"/>
        <v>-0.27979631207065592</v>
      </c>
      <c r="BR65" s="6">
        <f t="shared" si="135"/>
        <v>-6.0106340738792438E-2</v>
      </c>
      <c r="BS65" s="6">
        <f t="shared" si="135"/>
        <v>-0.19275311450361537</v>
      </c>
      <c r="BT65" s="6">
        <f t="shared" si="135"/>
        <v>-3.6145383970337716E-2</v>
      </c>
      <c r="BU65" s="6">
        <f t="shared" si="135"/>
        <v>9.6301625907203481E-2</v>
      </c>
      <c r="BV65" s="6">
        <f t="shared" si="135"/>
        <v>0.15675380969122923</v>
      </c>
      <c r="BW65" s="6">
        <f t="shared" si="135"/>
        <v>0.36537615035729343</v>
      </c>
      <c r="BX65" s="6">
        <f t="shared" si="135"/>
        <v>0.85430691404549031</v>
      </c>
      <c r="BY65" s="6">
        <f t="shared" si="135"/>
        <v>1.2180726526778485</v>
      </c>
      <c r="BZ65" s="6">
        <f t="shared" si="135"/>
        <v>1.3620633371862554</v>
      </c>
      <c r="CA65" s="6">
        <f t="shared" si="135"/>
        <v>1.8813840760351153</v>
      </c>
      <c r="CB65" s="6">
        <f t="shared" si="135"/>
        <v>2.3607098347349109</v>
      </c>
      <c r="CC65" s="6">
        <f t="shared" si="135"/>
        <v>2.7110714602812678</v>
      </c>
      <c r="CD65" s="6">
        <f t="shared" si="135"/>
        <v>3.0225154180400957</v>
      </c>
      <c r="CE65" s="6">
        <f t="shared" ref="CE65:DJ65" si="136">AVERAGE(CB57:CE57)</f>
        <v>2.7746323461860443</v>
      </c>
      <c r="CF65" s="6">
        <f t="shared" si="136"/>
        <v>2.0976380178566747</v>
      </c>
      <c r="CG65" s="6">
        <f t="shared" si="136"/>
        <v>1.5082861113762904</v>
      </c>
      <c r="CH65" s="6">
        <f t="shared" si="136"/>
        <v>0.9551416697599503</v>
      </c>
      <c r="CI65" s="6">
        <f t="shared" si="136"/>
        <v>0.14059409217981272</v>
      </c>
      <c r="CJ65" s="6">
        <f t="shared" si="136"/>
        <v>-0.34683057816155777</v>
      </c>
      <c r="CK65" s="6">
        <f t="shared" si="136"/>
        <v>-0.84847926164311815</v>
      </c>
      <c r="CL65" s="6">
        <f t="shared" si="136"/>
        <v>-1.0781865732148588</v>
      </c>
      <c r="CM65" s="6">
        <f t="shared" si="136"/>
        <v>-0.9473964042919365</v>
      </c>
      <c r="CN65" s="6">
        <f t="shared" si="136"/>
        <v>-0.98213248676407561</v>
      </c>
      <c r="CO65" s="6">
        <f t="shared" si="136"/>
        <v>-0.64324364344311624</v>
      </c>
      <c r="CP65" s="6">
        <f t="shared" si="136"/>
        <v>-0.80342795879157147</v>
      </c>
      <c r="CQ65" s="6">
        <f t="shared" si="136"/>
        <v>-0.89161767865674357</v>
      </c>
      <c r="CR65" s="6">
        <f t="shared" si="136"/>
        <v>-0.93284488431758605</v>
      </c>
      <c r="CS65" s="6">
        <f t="shared" si="136"/>
        <v>-1.0885207666767922</v>
      </c>
      <c r="CT65" s="6">
        <f t="shared" si="136"/>
        <v>-1.0028201371454322</v>
      </c>
      <c r="CU65" s="6">
        <f t="shared" si="136"/>
        <v>-0.76713982617322274</v>
      </c>
      <c r="CV65" s="6">
        <f t="shared" si="136"/>
        <v>-0.59945745926506522</v>
      </c>
      <c r="CW65" s="6" t="e">
        <f t="shared" si="136"/>
        <v>#N/A</v>
      </c>
      <c r="CX65" s="6" t="e">
        <f t="shared" si="136"/>
        <v>#N/A</v>
      </c>
      <c r="CY65" s="6" t="e">
        <f t="shared" si="136"/>
        <v>#N/A</v>
      </c>
      <c r="CZ65" s="6" t="e">
        <f t="shared" si="136"/>
        <v>#N/A</v>
      </c>
      <c r="DA65" s="6" t="e">
        <f t="shared" si="136"/>
        <v>#N/A</v>
      </c>
      <c r="DB65" s="6" t="e">
        <f t="shared" si="136"/>
        <v>#N/A</v>
      </c>
      <c r="DC65" s="6" t="e">
        <f t="shared" si="136"/>
        <v>#N/A</v>
      </c>
      <c r="DD65" s="6" t="e">
        <f t="shared" si="136"/>
        <v>#N/A</v>
      </c>
      <c r="DE65" s="6" t="e">
        <f t="shared" si="136"/>
        <v>#N/A</v>
      </c>
      <c r="DF65" s="6" t="e">
        <f t="shared" si="136"/>
        <v>#N/A</v>
      </c>
      <c r="DG65" s="6" t="e">
        <f t="shared" si="136"/>
        <v>#N/A</v>
      </c>
      <c r="DH65" s="6" t="e">
        <f t="shared" si="136"/>
        <v>#N/A</v>
      </c>
      <c r="DI65" s="6" t="e">
        <f t="shared" si="136"/>
        <v>#N/A</v>
      </c>
      <c r="DJ65" s="6" t="e">
        <f t="shared" si="136"/>
        <v>#N/A</v>
      </c>
    </row>
    <row r="66" spans="1:114" s="6" customFormat="1" x14ac:dyDescent="0.25">
      <c r="A66" s="44" t="s">
        <v>288</v>
      </c>
      <c r="B66" s="6" t="s">
        <v>286</v>
      </c>
      <c r="C66" s="6" t="s">
        <v>210</v>
      </c>
      <c r="D66" s="6" t="s">
        <v>210</v>
      </c>
      <c r="E66" s="6" t="s">
        <v>210</v>
      </c>
      <c r="F66" s="6" t="s">
        <v>210</v>
      </c>
      <c r="G66" s="6" t="s">
        <v>210</v>
      </c>
      <c r="H66" s="6" t="s">
        <v>210</v>
      </c>
      <c r="I66" s="6" t="s">
        <v>210</v>
      </c>
      <c r="J66" s="6" t="s">
        <v>210</v>
      </c>
      <c r="K66" s="6" t="s">
        <v>210</v>
      </c>
      <c r="L66" s="6" t="s">
        <v>210</v>
      </c>
      <c r="M66" s="6" t="s">
        <v>210</v>
      </c>
      <c r="N66" s="6" t="s">
        <v>210</v>
      </c>
      <c r="O66" s="6" t="s">
        <v>210</v>
      </c>
      <c r="P66" s="6" t="s">
        <v>210</v>
      </c>
      <c r="Q66" s="6" t="s">
        <v>210</v>
      </c>
      <c r="R66" s="6">
        <f>AVERAGE(O61:R61)</f>
        <v>0.58711342828322266</v>
      </c>
      <c r="S66" s="6">
        <f t="shared" ref="S66:CD66" si="137">AVERAGE(P61:S61)</f>
        <v>0.58401637622550173</v>
      </c>
      <c r="T66" s="6">
        <f t="shared" si="137"/>
        <v>0.57944500748680627</v>
      </c>
      <c r="U66" s="6">
        <f t="shared" si="137"/>
        <v>0.57437784456333529</v>
      </c>
      <c r="V66" s="6">
        <f t="shared" si="137"/>
        <v>0.57220500916534234</v>
      </c>
      <c r="W66" s="6">
        <f t="shared" si="137"/>
        <v>0.57086999442924713</v>
      </c>
      <c r="X66" s="6">
        <f t="shared" si="137"/>
        <v>0.5746948745226178</v>
      </c>
      <c r="Y66" s="6">
        <f t="shared" si="137"/>
        <v>0.5806926509795598</v>
      </c>
      <c r="Z66" s="6">
        <f t="shared" si="137"/>
        <v>0.58366060880861459</v>
      </c>
      <c r="AA66" s="6">
        <f t="shared" si="137"/>
        <v>0.58786129648083829</v>
      </c>
      <c r="AB66" s="6">
        <f t="shared" si="137"/>
        <v>0.59098021910736287</v>
      </c>
      <c r="AC66" s="6">
        <f t="shared" si="137"/>
        <v>0.59228336723000119</v>
      </c>
      <c r="AD66" s="6">
        <f t="shared" si="137"/>
        <v>0.59414903334507341</v>
      </c>
      <c r="AE66" s="6">
        <f t="shared" si="137"/>
        <v>0.59660003455092336</v>
      </c>
      <c r="AF66" s="6">
        <f t="shared" si="137"/>
        <v>0.59839911166073101</v>
      </c>
      <c r="AG66" s="6">
        <f t="shared" si="137"/>
        <v>0.60081559438094601</v>
      </c>
      <c r="AH66" s="6">
        <f t="shared" si="137"/>
        <v>0.60281513906175144</v>
      </c>
      <c r="AI66" s="6">
        <f t="shared" si="137"/>
        <v>0.60557970328867805</v>
      </c>
      <c r="AJ66" s="6">
        <f t="shared" si="137"/>
        <v>0.60795819507601068</v>
      </c>
      <c r="AK66" s="6">
        <f t="shared" si="137"/>
        <v>0.61265716896188971</v>
      </c>
      <c r="AL66" s="6">
        <f t="shared" si="137"/>
        <v>0.61839494116660354</v>
      </c>
      <c r="AM66" s="6">
        <f t="shared" si="137"/>
        <v>0.62329097612322149</v>
      </c>
      <c r="AN66" s="6">
        <f t="shared" si="137"/>
        <v>0.62808812546304538</v>
      </c>
      <c r="AO66" s="6">
        <f t="shared" si="137"/>
        <v>0.63148856118193675</v>
      </c>
      <c r="AP66" s="6">
        <f t="shared" si="137"/>
        <v>0.6355196375461265</v>
      </c>
      <c r="AQ66" s="6">
        <f t="shared" si="137"/>
        <v>0.63991023699062721</v>
      </c>
      <c r="AR66" s="6">
        <f t="shared" si="137"/>
        <v>0.64652976726658462</v>
      </c>
      <c r="AS66" s="6">
        <f t="shared" si="137"/>
        <v>0.6511289695970619</v>
      </c>
      <c r="AT66" s="6">
        <f t="shared" si="137"/>
        <v>0.65417946420075779</v>
      </c>
      <c r="AU66" s="6">
        <f t="shared" si="137"/>
        <v>0.65641652654799043</v>
      </c>
      <c r="AV66" s="6">
        <f t="shared" si="137"/>
        <v>0.65793685905909516</v>
      </c>
      <c r="AW66" s="6">
        <f t="shared" si="137"/>
        <v>0.65977823522666246</v>
      </c>
      <c r="AX66" s="6">
        <f t="shared" si="137"/>
        <v>0.65933812256074142</v>
      </c>
      <c r="AY66" s="6">
        <f t="shared" si="137"/>
        <v>0.65543479573082108</v>
      </c>
      <c r="AZ66" s="6">
        <f t="shared" si="137"/>
        <v>0.65112988685580542</v>
      </c>
      <c r="BA66" s="6">
        <f t="shared" si="137"/>
        <v>0.64394503488775112</v>
      </c>
      <c r="BB66" s="6">
        <f t="shared" si="137"/>
        <v>0.63515880117749068</v>
      </c>
      <c r="BC66" s="6">
        <f t="shared" si="137"/>
        <v>0.62639467455125697</v>
      </c>
      <c r="BD66" s="6">
        <f t="shared" si="137"/>
        <v>0.60936064986101401</v>
      </c>
      <c r="BE66" s="6">
        <f t="shared" si="137"/>
        <v>0.59030683556139518</v>
      </c>
      <c r="BF66" s="6">
        <f t="shared" si="137"/>
        <v>0.5671941016286014</v>
      </c>
      <c r="BG66" s="6">
        <f t="shared" si="137"/>
        <v>0.53918967391086703</v>
      </c>
      <c r="BH66" s="6">
        <f t="shared" si="137"/>
        <v>0.51380000328995734</v>
      </c>
      <c r="BI66" s="6">
        <f t="shared" si="137"/>
        <v>0.48991272511058637</v>
      </c>
      <c r="BJ66" s="6">
        <f t="shared" si="137"/>
        <v>0.47180931411074734</v>
      </c>
      <c r="BK66" s="6">
        <f t="shared" si="137"/>
        <v>0.46194194807407463</v>
      </c>
      <c r="BL66" s="6">
        <f t="shared" si="137"/>
        <v>0.45517222652285516</v>
      </c>
      <c r="BM66" s="6">
        <f t="shared" si="137"/>
        <v>0.45127215206703974</v>
      </c>
      <c r="BN66" s="6">
        <f t="shared" si="137"/>
        <v>0.44973526001400849</v>
      </c>
      <c r="BO66" s="6">
        <f t="shared" si="137"/>
        <v>0.44867049814923288</v>
      </c>
      <c r="BP66" s="6">
        <f t="shared" si="137"/>
        <v>0.44996888684754843</v>
      </c>
      <c r="BQ66" s="6">
        <f t="shared" si="137"/>
        <v>0.45247545067364953</v>
      </c>
      <c r="BR66" s="6">
        <f t="shared" si="137"/>
        <v>0.45476039189780687</v>
      </c>
      <c r="BS66" s="6">
        <f t="shared" si="137"/>
        <v>0.45688345239814881</v>
      </c>
      <c r="BT66" s="6">
        <f t="shared" si="137"/>
        <v>0.46070377787808225</v>
      </c>
      <c r="BU66" s="6">
        <f t="shared" si="137"/>
        <v>0.46277622569352189</v>
      </c>
      <c r="BV66" s="6">
        <f t="shared" si="137"/>
        <v>0.46269565360652148</v>
      </c>
      <c r="BW66" s="6">
        <f t="shared" si="137"/>
        <v>0.45892281532366941</v>
      </c>
      <c r="BX66" s="6">
        <f t="shared" si="137"/>
        <v>0.45023162072972422</v>
      </c>
      <c r="BY66" s="6">
        <f t="shared" si="137"/>
        <v>0.438425018763268</v>
      </c>
      <c r="BZ66" s="6">
        <f t="shared" si="137"/>
        <v>0.42450105059056842</v>
      </c>
      <c r="CA66" s="6">
        <f t="shared" si="137"/>
        <v>0.40639298976617788</v>
      </c>
      <c r="CB66" s="6">
        <f t="shared" si="137"/>
        <v>0.38106618831212019</v>
      </c>
      <c r="CC66" s="6">
        <f t="shared" si="137"/>
        <v>0.35575425866802335</v>
      </c>
      <c r="CD66" s="6">
        <f t="shared" si="137"/>
        <v>0.3306039953978534</v>
      </c>
      <c r="CE66" s="6">
        <f t="shared" ref="CE66:DJ66" si="138">AVERAGE(CB61:CE61)</f>
        <v>0.30910909318227708</v>
      </c>
      <c r="CF66" s="6">
        <f t="shared" si="138"/>
        <v>0.29482627162802622</v>
      </c>
      <c r="CG66" s="6">
        <f t="shared" si="138"/>
        <v>0.28410261199244524</v>
      </c>
      <c r="CH66" s="6">
        <f t="shared" si="138"/>
        <v>0.27757953703077481</v>
      </c>
      <c r="CI66" s="6">
        <f t="shared" si="138"/>
        <v>0.27881296570321379</v>
      </c>
      <c r="CJ66" s="6">
        <f t="shared" si="138"/>
        <v>0.28371946995869085</v>
      </c>
      <c r="CK66" s="6">
        <f t="shared" si="138"/>
        <v>0.29082274779562561</v>
      </c>
      <c r="CL66" s="6">
        <f t="shared" si="138"/>
        <v>0.29869497766937242</v>
      </c>
      <c r="CM66" s="6">
        <f t="shared" si="138"/>
        <v>0.30334563443581364</v>
      </c>
      <c r="CN66" s="6">
        <f t="shared" si="138"/>
        <v>0.30848971718292656</v>
      </c>
      <c r="CO66" s="6">
        <f t="shared" si="138"/>
        <v>0.31245720161367702</v>
      </c>
      <c r="CP66" s="6">
        <f t="shared" si="138"/>
        <v>0.31613800240335621</v>
      </c>
      <c r="CQ66" s="6">
        <f t="shared" si="138"/>
        <v>0.31817243102621789</v>
      </c>
      <c r="CR66" s="6">
        <f t="shared" si="138"/>
        <v>0.31596101218744466</v>
      </c>
      <c r="CS66" s="6">
        <f t="shared" si="138"/>
        <v>0.31322560977196756</v>
      </c>
      <c r="CT66" s="6">
        <f t="shared" si="138"/>
        <v>0.30928636350200395</v>
      </c>
      <c r="CU66" s="6">
        <f t="shared" si="138"/>
        <v>0.30483766387360739</v>
      </c>
      <c r="CV66" s="6">
        <f t="shared" si="138"/>
        <v>0.30329200233871945</v>
      </c>
      <c r="CW66" s="6" t="e">
        <f t="shared" si="138"/>
        <v>#N/A</v>
      </c>
      <c r="CX66" s="6" t="e">
        <f t="shared" si="138"/>
        <v>#N/A</v>
      </c>
      <c r="CY66" s="6" t="e">
        <f t="shared" si="138"/>
        <v>#N/A</v>
      </c>
      <c r="CZ66" s="6" t="e">
        <f t="shared" si="138"/>
        <v>#N/A</v>
      </c>
      <c r="DA66" s="6" t="e">
        <f t="shared" si="138"/>
        <v>#N/A</v>
      </c>
      <c r="DB66" s="6" t="e">
        <f t="shared" si="138"/>
        <v>#N/A</v>
      </c>
      <c r="DC66" s="6" t="e">
        <f t="shared" si="138"/>
        <v>#N/A</v>
      </c>
      <c r="DD66" s="6" t="e">
        <f t="shared" si="138"/>
        <v>#N/A</v>
      </c>
      <c r="DE66" s="6" t="e">
        <f t="shared" si="138"/>
        <v>#N/A</v>
      </c>
      <c r="DF66" s="6" t="e">
        <f t="shared" si="138"/>
        <v>#N/A</v>
      </c>
      <c r="DG66" s="6" t="e">
        <f t="shared" si="138"/>
        <v>#N/A</v>
      </c>
      <c r="DH66" s="6" t="e">
        <f t="shared" si="138"/>
        <v>#N/A</v>
      </c>
      <c r="DI66" s="6" t="e">
        <f t="shared" si="138"/>
        <v>#N/A</v>
      </c>
      <c r="DJ66" s="6" t="e">
        <f t="shared" si="138"/>
        <v>#N/A</v>
      </c>
    </row>
    <row r="67" spans="1:114" s="6" customFormat="1" x14ac:dyDescent="0.25">
      <c r="A67" s="45" t="s">
        <v>283</v>
      </c>
      <c r="B67" s="6" t="s">
        <v>287</v>
      </c>
      <c r="C67" s="6" t="s">
        <v>210</v>
      </c>
      <c r="D67" s="6" t="s">
        <v>210</v>
      </c>
      <c r="E67" s="6" t="s">
        <v>210</v>
      </c>
      <c r="F67" s="6" t="s">
        <v>210</v>
      </c>
      <c r="G67" s="6" t="s">
        <v>210</v>
      </c>
      <c r="H67" s="6" t="s">
        <v>210</v>
      </c>
      <c r="I67" s="6" t="s">
        <v>210</v>
      </c>
      <c r="J67" s="6" t="s">
        <v>210</v>
      </c>
      <c r="K67" s="6" t="s">
        <v>210</v>
      </c>
      <c r="L67" s="6" t="s">
        <v>210</v>
      </c>
      <c r="M67" s="6" t="s">
        <v>210</v>
      </c>
      <c r="N67" s="6" t="s">
        <v>210</v>
      </c>
      <c r="O67" s="6" t="s">
        <v>210</v>
      </c>
      <c r="P67" s="6" t="s">
        <v>210</v>
      </c>
      <c r="Q67" s="6" t="s">
        <v>210</v>
      </c>
      <c r="R67" s="6">
        <f>R65-R66</f>
        <v>-0.5973098168440869</v>
      </c>
      <c r="S67" s="6">
        <f t="shared" ref="S67:CD67" si="139">S65-S66</f>
        <v>-0.7345758855147545</v>
      </c>
      <c r="T67" s="6">
        <f t="shared" si="139"/>
        <v>-0.74066192996998104</v>
      </c>
      <c r="U67" s="6">
        <f t="shared" si="139"/>
        <v>-0.53803883227366134</v>
      </c>
      <c r="V67" s="6">
        <f t="shared" si="139"/>
        <v>-0.73784871453196599</v>
      </c>
      <c r="W67" s="6">
        <f t="shared" si="139"/>
        <v>-0.47564365170655226</v>
      </c>
      <c r="X67" s="6">
        <f t="shared" si="139"/>
        <v>-0.42976298457480605</v>
      </c>
      <c r="Y67" s="6">
        <f t="shared" si="139"/>
        <v>-0.7232038694543319</v>
      </c>
      <c r="Z67" s="6">
        <f t="shared" si="139"/>
        <v>-0.7768943053764521</v>
      </c>
      <c r="AA67" s="6">
        <f t="shared" si="139"/>
        <v>-0.78490213018547927</v>
      </c>
      <c r="AB67" s="6">
        <f t="shared" si="139"/>
        <v>-0.62156702952021736</v>
      </c>
      <c r="AC67" s="6">
        <f t="shared" si="139"/>
        <v>-0.64452505726216214</v>
      </c>
      <c r="AD67" s="6">
        <f t="shared" si="139"/>
        <v>-0.31609802782506874</v>
      </c>
      <c r="AE67" s="6">
        <f t="shared" si="139"/>
        <v>-0.40835077191149838</v>
      </c>
      <c r="AF67" s="6">
        <f t="shared" si="139"/>
        <v>-0.66825445896376545</v>
      </c>
      <c r="AG67" s="6">
        <f t="shared" si="139"/>
        <v>-0.67856916027694836</v>
      </c>
      <c r="AH67" s="6">
        <f t="shared" si="139"/>
        <v>-0.87673753244221009</v>
      </c>
      <c r="AI67" s="6">
        <f t="shared" si="139"/>
        <v>-1.036540950847836</v>
      </c>
      <c r="AJ67" s="6">
        <f t="shared" si="139"/>
        <v>-0.78173825835232158</v>
      </c>
      <c r="AK67" s="6">
        <f t="shared" si="139"/>
        <v>-0.67743046512660698</v>
      </c>
      <c r="AL67" s="6">
        <f t="shared" si="139"/>
        <v>-0.52990257971527921</v>
      </c>
      <c r="AM67" s="6">
        <f t="shared" si="139"/>
        <v>-0.2990549944948685</v>
      </c>
      <c r="AN67" s="6">
        <f t="shared" si="139"/>
        <v>-0.50869730982431693</v>
      </c>
      <c r="AO67" s="6">
        <f t="shared" si="139"/>
        <v>-0.38174557510714263</v>
      </c>
      <c r="AP67" s="6">
        <f t="shared" si="139"/>
        <v>-0.21781792598493188</v>
      </c>
      <c r="AQ67" s="6">
        <f t="shared" si="139"/>
        <v>-0.42436397529188574</v>
      </c>
      <c r="AR67" s="6">
        <f t="shared" si="139"/>
        <v>-0.32998431730681171</v>
      </c>
      <c r="AS67" s="6">
        <f t="shared" si="139"/>
        <v>-0.54872897590812042</v>
      </c>
      <c r="AT67" s="6">
        <f t="shared" si="139"/>
        <v>-0.7207251539157723</v>
      </c>
      <c r="AU67" s="6">
        <f t="shared" si="139"/>
        <v>-0.2104344520470674</v>
      </c>
      <c r="AV67" s="6">
        <f t="shared" si="139"/>
        <v>8.1890240255469982E-3</v>
      </c>
      <c r="AW67" s="6">
        <f t="shared" si="139"/>
        <v>0.30145021978926778</v>
      </c>
      <c r="AX67" s="6">
        <f t="shared" si="139"/>
        <v>0.821227753384563</v>
      </c>
      <c r="AY67" s="6">
        <f t="shared" si="139"/>
        <v>1.1201829899326243</v>
      </c>
      <c r="AZ67" s="6">
        <f t="shared" si="139"/>
        <v>1.3349561916598978</v>
      </c>
      <c r="BA67" s="6">
        <f t="shared" si="139"/>
        <v>1.5789750742988933</v>
      </c>
      <c r="BB67" s="6">
        <f t="shared" si="139"/>
        <v>1.4187047471439485</v>
      </c>
      <c r="BC67" s="6">
        <f t="shared" si="139"/>
        <v>1.0925935895339232</v>
      </c>
      <c r="BD67" s="6">
        <f t="shared" si="139"/>
        <v>1.099753963686821</v>
      </c>
      <c r="BE67" s="6">
        <f t="shared" si="139"/>
        <v>0.89257349808936937</v>
      </c>
      <c r="BF67" s="6">
        <f t="shared" si="139"/>
        <v>0.77715908050228488</v>
      </c>
      <c r="BG67" s="6">
        <f t="shared" si="139"/>
        <v>0.71808119547666216</v>
      </c>
      <c r="BH67" s="6">
        <f t="shared" si="139"/>
        <v>0.35525473101862881</v>
      </c>
      <c r="BI67" s="6">
        <f t="shared" si="139"/>
        <v>0.19824192681349129</v>
      </c>
      <c r="BJ67" s="6">
        <f t="shared" si="139"/>
        <v>-0.13452592450361534</v>
      </c>
      <c r="BK67" s="6">
        <f t="shared" si="139"/>
        <v>-0.3427640709646349</v>
      </c>
      <c r="BL67" s="6">
        <f t="shared" si="139"/>
        <v>-0.59730238326988472</v>
      </c>
      <c r="BM67" s="6">
        <f t="shared" si="139"/>
        <v>-0.62235194748740319</v>
      </c>
      <c r="BN67" s="6">
        <f t="shared" si="139"/>
        <v>-0.72811827120567396</v>
      </c>
      <c r="BO67" s="6">
        <f t="shared" si="139"/>
        <v>-0.64064084220685236</v>
      </c>
      <c r="BP67" s="6">
        <f t="shared" si="139"/>
        <v>-0.65202871150286934</v>
      </c>
      <c r="BQ67" s="6">
        <f t="shared" si="139"/>
        <v>-0.73227176274430539</v>
      </c>
      <c r="BR67" s="6">
        <f t="shared" si="139"/>
        <v>-0.51486673263659932</v>
      </c>
      <c r="BS67" s="6">
        <f t="shared" si="139"/>
        <v>-0.64963656690176419</v>
      </c>
      <c r="BT67" s="6">
        <f t="shared" si="139"/>
        <v>-0.49684916184841998</v>
      </c>
      <c r="BU67" s="6">
        <f t="shared" si="139"/>
        <v>-0.36647459978631841</v>
      </c>
      <c r="BV67" s="6">
        <f t="shared" si="139"/>
        <v>-0.30594184391529222</v>
      </c>
      <c r="BW67" s="6">
        <f t="shared" si="139"/>
        <v>-9.3546664966375981E-2</v>
      </c>
      <c r="BX67" s="6">
        <f t="shared" si="139"/>
        <v>0.40407529331576608</v>
      </c>
      <c r="BY67" s="6">
        <f t="shared" si="139"/>
        <v>0.77964763391458047</v>
      </c>
      <c r="BZ67" s="6">
        <f t="shared" si="139"/>
        <v>0.93756228659568697</v>
      </c>
      <c r="CA67" s="6">
        <f t="shared" si="139"/>
        <v>1.4749910862689375</v>
      </c>
      <c r="CB67" s="6">
        <f t="shared" si="139"/>
        <v>1.9796436464227907</v>
      </c>
      <c r="CC67" s="6">
        <f t="shared" si="139"/>
        <v>2.3553172016132446</v>
      </c>
      <c r="CD67" s="6">
        <f t="shared" si="139"/>
        <v>2.6919114226422423</v>
      </c>
      <c r="CE67" s="6">
        <f t="shared" ref="CE67:DJ67" si="140">CE65-CE66</f>
        <v>2.4655232530037674</v>
      </c>
      <c r="CF67" s="6">
        <f t="shared" si="140"/>
        <v>1.8028117462286484</v>
      </c>
      <c r="CG67" s="6">
        <f t="shared" si="140"/>
        <v>1.2241834993838452</v>
      </c>
      <c r="CH67" s="6">
        <f t="shared" si="140"/>
        <v>0.67756213272917543</v>
      </c>
      <c r="CI67" s="6">
        <f t="shared" si="140"/>
        <v>-0.13821887352340106</v>
      </c>
      <c r="CJ67" s="6">
        <f t="shared" si="140"/>
        <v>-0.63055004812024862</v>
      </c>
      <c r="CK67" s="6">
        <f t="shared" si="140"/>
        <v>-1.1393020094387438</v>
      </c>
      <c r="CL67" s="6">
        <f t="shared" si="140"/>
        <v>-1.3768815508842311</v>
      </c>
      <c r="CM67" s="6">
        <f t="shared" si="140"/>
        <v>-1.2507420387277501</v>
      </c>
      <c r="CN67" s="6">
        <f t="shared" si="140"/>
        <v>-1.2906222039470021</v>
      </c>
      <c r="CO67" s="6">
        <f t="shared" si="140"/>
        <v>-0.9557008450567932</v>
      </c>
      <c r="CP67" s="6">
        <f t="shared" si="140"/>
        <v>-1.1195659611949278</v>
      </c>
      <c r="CQ67" s="6">
        <f t="shared" si="140"/>
        <v>-1.2097901096829615</v>
      </c>
      <c r="CR67" s="6">
        <f t="shared" si="140"/>
        <v>-1.2488058965050306</v>
      </c>
      <c r="CS67" s="6">
        <f t="shared" si="140"/>
        <v>-1.4017463764487599</v>
      </c>
      <c r="CT67" s="6">
        <f t="shared" si="140"/>
        <v>-1.3121065006474362</v>
      </c>
      <c r="CU67" s="6">
        <f t="shared" si="140"/>
        <v>-1.0719774900468302</v>
      </c>
      <c r="CV67" s="6">
        <f t="shared" si="140"/>
        <v>-0.90274946160378466</v>
      </c>
      <c r="CW67" s="6" t="e">
        <f t="shared" si="140"/>
        <v>#N/A</v>
      </c>
      <c r="CX67" s="6" t="e">
        <f t="shared" si="140"/>
        <v>#N/A</v>
      </c>
      <c r="CY67" s="6" t="e">
        <f t="shared" si="140"/>
        <v>#N/A</v>
      </c>
      <c r="CZ67" s="6" t="e">
        <f t="shared" si="140"/>
        <v>#N/A</v>
      </c>
      <c r="DA67" s="6" t="e">
        <f t="shared" si="140"/>
        <v>#N/A</v>
      </c>
      <c r="DB67" s="6" t="e">
        <f t="shared" si="140"/>
        <v>#N/A</v>
      </c>
      <c r="DC67" s="6" t="e">
        <f t="shared" si="140"/>
        <v>#N/A</v>
      </c>
      <c r="DD67" s="6" t="e">
        <f t="shared" si="140"/>
        <v>#N/A</v>
      </c>
      <c r="DE67" s="6" t="e">
        <f t="shared" si="140"/>
        <v>#N/A</v>
      </c>
      <c r="DF67" s="6" t="e">
        <f t="shared" si="140"/>
        <v>#N/A</v>
      </c>
      <c r="DG67" s="6" t="e">
        <f t="shared" si="140"/>
        <v>#N/A</v>
      </c>
      <c r="DH67" s="6" t="e">
        <f t="shared" si="140"/>
        <v>#N/A</v>
      </c>
      <c r="DI67" s="6" t="e">
        <f t="shared" si="140"/>
        <v>#N/A</v>
      </c>
      <c r="DJ67" s="6" t="e">
        <f t="shared" si="140"/>
        <v>#N/A</v>
      </c>
    </row>
    <row r="68" spans="1:114" s="9" customFormat="1" x14ac:dyDescent="0.25">
      <c r="A68" s="47"/>
    </row>
    <row r="69" spans="1:114" s="9" customFormat="1" x14ac:dyDescent="0.25">
      <c r="A69" s="47"/>
    </row>
    <row r="70" spans="1:114" s="9" customFormat="1" x14ac:dyDescent="0.25">
      <c r="A70" s="47"/>
      <c r="B70" s="51"/>
      <c r="C70" s="15"/>
      <c r="D70" s="15"/>
      <c r="E70" s="15"/>
      <c r="F70" s="15"/>
      <c r="G70" s="15"/>
      <c r="H70" s="15"/>
      <c r="I70" s="15"/>
      <c r="J70" s="15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</row>
    <row r="71" spans="1:114" x14ac:dyDescent="0.25">
      <c r="A71" s="14" t="s">
        <v>247</v>
      </c>
    </row>
    <row r="72" spans="1:114" x14ac:dyDescent="0.25">
      <c r="B72" s="33" t="s">
        <v>246</v>
      </c>
      <c r="C72" s="33"/>
      <c r="D72" s="33"/>
      <c r="E72" s="33"/>
      <c r="F72" s="33"/>
      <c r="G72" s="33"/>
      <c r="H72" s="33"/>
      <c r="I72" s="33"/>
      <c r="J72" s="33"/>
      <c r="K72" s="34">
        <v>1.8526963765439053</v>
      </c>
      <c r="L72" s="34">
        <v>0.73217295952756656</v>
      </c>
      <c r="M72" s="34">
        <v>1.3122732987367953</v>
      </c>
      <c r="N72" s="34">
        <v>0.31697432568435657</v>
      </c>
      <c r="O72" s="34">
        <v>-0.53437705431064497</v>
      </c>
      <c r="P72" s="34">
        <v>0.25167446552971012</v>
      </c>
      <c r="Q72" s="34">
        <v>0.1414069696272906</v>
      </c>
      <c r="R72" s="34">
        <v>0.19417176176220932</v>
      </c>
      <c r="S72" s="34">
        <v>-1.0999549756303293</v>
      </c>
      <c r="T72" s="34">
        <v>0.23399858103789162</v>
      </c>
      <c r="U72" s="34">
        <v>1.0406433576206802</v>
      </c>
      <c r="V72" s="34">
        <v>-0.63542939318744818</v>
      </c>
      <c r="W72" s="34">
        <v>6.0211182330406898E-3</v>
      </c>
      <c r="X72" s="34">
        <v>0.44193624265393416</v>
      </c>
      <c r="Y72" s="34">
        <v>-9.7762054147740807E-2</v>
      </c>
      <c r="Z72" s="34">
        <v>-0.86306171287877531</v>
      </c>
      <c r="AA72" s="34">
        <v>-4.7236301806352798E-2</v>
      </c>
      <c r="AB72" s="34">
        <v>1.0866855869284029</v>
      </c>
      <c r="AC72" s="34">
        <v>-0.19501271301428974</v>
      </c>
      <c r="AD72" s="34">
        <v>0.41143228438863733</v>
      </c>
      <c r="AE72" s="34">
        <v>-0.41259021917550576</v>
      </c>
      <c r="AF72" s="34">
        <v>7.3056521278751618E-2</v>
      </c>
      <c r="AG72" s="34">
        <v>-0.28684982955605881</v>
      </c>
      <c r="AH72" s="34">
        <v>-0.39065614356984701</v>
      </c>
      <c r="AI72" s="34">
        <v>-1.0857860058285507</v>
      </c>
      <c r="AJ72" s="34">
        <v>1.0132682342362223</v>
      </c>
      <c r="AK72" s="34">
        <v>0.1169709612607116</v>
      </c>
      <c r="AL72" s="34">
        <v>0.20119048994496519</v>
      </c>
      <c r="AM72" s="34">
        <v>-0.14287453687263607</v>
      </c>
      <c r="AN72" s="34">
        <v>0.17928889915535812</v>
      </c>
      <c r="AO72" s="34">
        <v>0.63090222927032846</v>
      </c>
      <c r="AP72" s="34">
        <v>0.85857157689358654</v>
      </c>
      <c r="AQ72" s="34">
        <v>-0.99026561063503937</v>
      </c>
      <c r="AR72" s="34">
        <v>0.61525105398558866</v>
      </c>
      <c r="AS72" s="34">
        <v>-0.2512173529204153</v>
      </c>
      <c r="AT72" s="34">
        <v>0.18986846900508431</v>
      </c>
      <c r="AU72" s="34">
        <v>1.0383893959011037</v>
      </c>
      <c r="AV72" s="34">
        <v>1.4588620036310977</v>
      </c>
      <c r="AW72" s="34">
        <v>0.92433092441289022</v>
      </c>
      <c r="AX72" s="34">
        <v>2.1891926971535032</v>
      </c>
      <c r="AY72" s="34">
        <v>2.1969884369290664</v>
      </c>
      <c r="AZ72" s="34">
        <v>2.260486613792029</v>
      </c>
      <c r="BA72" s="34">
        <v>1.844705642828381</v>
      </c>
      <c r="BB72" s="34">
        <v>1.5562280255545269</v>
      </c>
      <c r="BC72" s="34">
        <v>0.88116329945828076</v>
      </c>
      <c r="BD72" s="34">
        <v>2.2470660843262493</v>
      </c>
      <c r="BE72" s="34">
        <v>0.98550793971251505</v>
      </c>
      <c r="BF72" s="34">
        <v>1.0719272757908285</v>
      </c>
      <c r="BG72" s="34">
        <v>0.6301513990084604</v>
      </c>
      <c r="BH72" s="34">
        <v>0.83111900547831896</v>
      </c>
      <c r="BI72" s="34">
        <v>0.41073075413275018</v>
      </c>
      <c r="BJ72" s="34">
        <v>-0.21261408281080407</v>
      </c>
      <c r="BK72" s="34">
        <v>-7.6984456698715065E-2</v>
      </c>
      <c r="BL72" s="34">
        <v>-0.11818531794231185</v>
      </c>
      <c r="BM72" s="34">
        <v>0.34061074411568393</v>
      </c>
      <c r="BN72" s="34">
        <v>-0.5763035031798085</v>
      </c>
      <c r="BO72" s="34">
        <v>0.22913236477092869</v>
      </c>
      <c r="BP72" s="34">
        <v>-0.14979168400019555</v>
      </c>
      <c r="BQ72" s="34">
        <v>4.9782102791206054E-2</v>
      </c>
      <c r="BR72" s="34">
        <v>0.24863396894936418</v>
      </c>
      <c r="BS72" s="34">
        <v>-0.36750628200204644</v>
      </c>
      <c r="BT72" s="34">
        <v>0.38202282403848453</v>
      </c>
      <c r="BU72" s="34">
        <v>0.44239109102511393</v>
      </c>
      <c r="BV72" s="34">
        <v>0.37128461343583197</v>
      </c>
      <c r="BW72" s="34">
        <v>0.28344762634511333</v>
      </c>
      <c r="BX72" s="34">
        <v>2.1707212994634175</v>
      </c>
      <c r="BY72" s="34">
        <v>1.78401507714846</v>
      </c>
      <c r="BZ72" s="34">
        <v>0.84419655265365079</v>
      </c>
      <c r="CA72" s="34">
        <v>2.3069656330320263</v>
      </c>
      <c r="CB72" s="34">
        <v>4.0036315155094346</v>
      </c>
      <c r="CC72" s="34">
        <v>3.0443536636312944</v>
      </c>
      <c r="CD72" s="34">
        <v>2.0420192235483494</v>
      </c>
      <c r="CE72" s="34">
        <v>1.3106380394919896</v>
      </c>
      <c r="CF72" s="34">
        <v>1.3170722658770999</v>
      </c>
      <c r="CG72" s="34">
        <v>0.81184352445490893</v>
      </c>
      <c r="CH72" s="34">
        <v>-0.12211072899222453</v>
      </c>
      <c r="CI72" s="34">
        <v>-1.8403753997960413</v>
      </c>
      <c r="CJ72" s="34">
        <v>-0.51468259043431053</v>
      </c>
      <c r="CK72" s="34">
        <v>-1.134914619097789</v>
      </c>
      <c r="CL72" s="34">
        <v>-0.85769299263890342</v>
      </c>
      <c r="CM72" s="34">
        <v>-1.1798630284986382</v>
      </c>
      <c r="CN72" s="34">
        <v>-0.49693772974950889</v>
      </c>
      <c r="CO72" s="34">
        <v>0.33571979483839554</v>
      </c>
      <c r="CP72" s="34">
        <v>-1.5281002384772739</v>
      </c>
      <c r="CQ72" s="34">
        <v>-1.5617249583693196</v>
      </c>
      <c r="CR72" s="34">
        <v>-0.73324249200017932</v>
      </c>
      <c r="CS72" s="34">
        <v>-0.33619456077687837</v>
      </c>
      <c r="CT72" s="34">
        <v>-1.2145770829448956</v>
      </c>
      <c r="CU72" s="34">
        <v>-0.59545548286508665</v>
      </c>
      <c r="CV72" s="34">
        <v>-7.9655473488667305E-3</v>
      </c>
    </row>
    <row r="73" spans="1:114" x14ac:dyDescent="0.25">
      <c r="B73" s="35" t="s">
        <v>248</v>
      </c>
      <c r="D73">
        <v>0.61096106794016314</v>
      </c>
      <c r="E73">
        <v>0.61455427338809732</v>
      </c>
      <c r="F73">
        <v>0.60091198592270634</v>
      </c>
      <c r="G73">
        <v>0.61161298629431848</v>
      </c>
      <c r="H73">
        <v>0.60251549056013776</v>
      </c>
      <c r="I73">
        <v>0.58456914067232935</v>
      </c>
      <c r="J73">
        <v>0.58537139831215013</v>
      </c>
      <c r="K73">
        <v>0.56836968743174565</v>
      </c>
      <c r="L73">
        <v>0.58230651637342268</v>
      </c>
      <c r="M73">
        <v>0.58229521806956708</v>
      </c>
      <c r="N73">
        <v>0.58588917066502877</v>
      </c>
      <c r="O73">
        <v>0.58291333720065786</v>
      </c>
      <c r="P73">
        <v>0.58758733500873572</v>
      </c>
      <c r="Q73">
        <v>0.58036560146708371</v>
      </c>
      <c r="R73">
        <v>0.58229663632773765</v>
      </c>
      <c r="S73">
        <v>0.57191800269095106</v>
      </c>
      <c r="T73">
        <v>0.56447645777737854</v>
      </c>
      <c r="U73">
        <v>0.56531331367615911</v>
      </c>
      <c r="V73">
        <v>0.57548927527795157</v>
      </c>
      <c r="W73">
        <v>0.56933793949079436</v>
      </c>
      <c r="X73">
        <v>0.58145881110828523</v>
      </c>
      <c r="Y73">
        <v>0.58634520659286249</v>
      </c>
      <c r="Z73">
        <v>0.58979926605254129</v>
      </c>
      <c r="AA73">
        <v>0.58492716780763043</v>
      </c>
      <c r="AB73">
        <v>0.59477086486579644</v>
      </c>
      <c r="AC73">
        <v>0.59256820838744095</v>
      </c>
      <c r="AD73">
        <v>0.59098757963531767</v>
      </c>
      <c r="AE73">
        <v>0.59856211690361094</v>
      </c>
      <c r="AF73">
        <v>0.59723770271762677</v>
      </c>
      <c r="AG73">
        <v>0.60317322175452104</v>
      </c>
      <c r="AH73">
        <v>0.60476443833368743</v>
      </c>
      <c r="AI73">
        <v>0.61108084042308963</v>
      </c>
      <c r="AJ73">
        <v>0.60968595556508987</v>
      </c>
      <c r="AK73">
        <v>0.61823234447398734</v>
      </c>
      <c r="AL73">
        <v>0.62461998559596044</v>
      </c>
      <c r="AM73">
        <v>0.62950095765269143</v>
      </c>
      <c r="AN73">
        <v>0.63028680728001496</v>
      </c>
      <c r="AO73">
        <v>0.63399638300029826</v>
      </c>
      <c r="AP73">
        <v>0.64403628231279653</v>
      </c>
      <c r="AQ73">
        <v>0.64652353209180224</v>
      </c>
      <c r="AR73">
        <v>0.65623446262978113</v>
      </c>
      <c r="AS73">
        <v>0.65258947981351467</v>
      </c>
      <c r="AT73">
        <v>0.65930286328609866</v>
      </c>
      <c r="AU73">
        <v>0.66031351498985769</v>
      </c>
      <c r="AV73">
        <v>0.66710597979090014</v>
      </c>
      <c r="AW73">
        <v>0.66290141002338798</v>
      </c>
      <c r="AX73">
        <v>0.6592343972307142</v>
      </c>
      <c r="AY73">
        <v>0.64878734607970867</v>
      </c>
      <c r="AZ73">
        <v>0.65093698070998673</v>
      </c>
      <c r="BA73">
        <v>0.63758400687024541</v>
      </c>
      <c r="BB73">
        <v>0.62269304093277489</v>
      </c>
      <c r="BC73">
        <v>0.61234291345001801</v>
      </c>
      <c r="BD73">
        <v>0.58673141877376234</v>
      </c>
      <c r="BE73">
        <v>0.56173302945436243</v>
      </c>
      <c r="BF73">
        <v>0.53169661784745825</v>
      </c>
      <c r="BG73">
        <v>0.4970222024077075</v>
      </c>
      <c r="BH73">
        <v>0.47953085432708559</v>
      </c>
      <c r="BI73">
        <v>0.47158828652056828</v>
      </c>
      <c r="BJ73">
        <v>0.45791093289323148</v>
      </c>
      <c r="BK73">
        <v>0.46292630377868921</v>
      </c>
      <c r="BL73">
        <v>0.45330137835999385</v>
      </c>
      <c r="BM73">
        <v>0.45006246470914107</v>
      </c>
      <c r="BN73">
        <v>0.45427409856730422</v>
      </c>
      <c r="BO73">
        <v>0.45451799162971579</v>
      </c>
      <c r="BP73">
        <v>0.46256627817678631</v>
      </c>
      <c r="BQ73">
        <v>0.46149328028842923</v>
      </c>
      <c r="BR73">
        <v>0.46473369652584817</v>
      </c>
      <c r="BS73">
        <v>0.46279208262395599</v>
      </c>
      <c r="BT73">
        <v>0.47812542080026582</v>
      </c>
      <c r="BU73">
        <v>0.47169068805424264</v>
      </c>
      <c r="BV73">
        <v>0.47105387535494436</v>
      </c>
      <c r="BW73">
        <v>0.45542230595719019</v>
      </c>
      <c r="BX73">
        <v>0.44647392503140149</v>
      </c>
      <c r="BY73">
        <v>0.42708478867516309</v>
      </c>
      <c r="BZ73">
        <v>0.41786879448027675</v>
      </c>
      <c r="CA73">
        <v>0.384531903130368</v>
      </c>
      <c r="CB73">
        <v>0.34660482553600291</v>
      </c>
      <c r="CC73">
        <v>0.32958255227297018</v>
      </c>
      <c r="CD73">
        <v>0.31321097339481091</v>
      </c>
      <c r="CE73">
        <v>0.29247047861879594</v>
      </c>
      <c r="CF73">
        <v>0.29046994992651809</v>
      </c>
      <c r="CG73">
        <v>0.28412889080533871</v>
      </c>
      <c r="CH73">
        <v>0.28660340161816394</v>
      </c>
      <c r="CI73">
        <v>0.30283354978599619</v>
      </c>
      <c r="CJ73">
        <v>0.30396835530729927</v>
      </c>
      <c r="CK73">
        <v>0.31178689945159149</v>
      </c>
      <c r="CL73">
        <v>0.31772579037995824</v>
      </c>
      <c r="CM73">
        <v>0.31594919097196905</v>
      </c>
      <c r="CN73">
        <v>0.32684606982251302</v>
      </c>
      <c r="CO73">
        <v>0.32241508603838753</v>
      </c>
      <c r="CP73">
        <v>0.32527593282980982</v>
      </c>
      <c r="CQ73">
        <v>0.32403741785101781</v>
      </c>
      <c r="CR73">
        <v>0.31726844191370235</v>
      </c>
      <c r="CS73">
        <v>0.31903176479898943</v>
      </c>
      <c r="CT73">
        <v>0.31873272334120489</v>
      </c>
      <c r="CU73">
        <v>0.31685008570126388</v>
      </c>
      <c r="CV73">
        <v>0.31576482199634465</v>
      </c>
    </row>
    <row r="74" spans="1:114" x14ac:dyDescent="0.25">
      <c r="B74" s="35" t="s">
        <v>249</v>
      </c>
      <c r="D74">
        <v>0.32973450125619608</v>
      </c>
      <c r="E74">
        <v>2.0563375566974074E-2</v>
      </c>
      <c r="F74">
        <v>-0.69945434944854468</v>
      </c>
      <c r="G74">
        <v>-0.40073713744957085</v>
      </c>
      <c r="H74">
        <v>0.65902327040909026</v>
      </c>
      <c r="I74">
        <v>0.40099290318380099</v>
      </c>
      <c r="J74">
        <v>0.37699729834040913</v>
      </c>
      <c r="K74">
        <v>0.99871004729826562</v>
      </c>
      <c r="L74">
        <v>0.93578391424272822</v>
      </c>
      <c r="M74">
        <v>0.80417263527563421</v>
      </c>
      <c r="N74">
        <v>0.84371669323616494</v>
      </c>
      <c r="O74">
        <v>0.16250597228858099</v>
      </c>
      <c r="P74">
        <v>0.48066150973592958</v>
      </c>
      <c r="Q74">
        <v>0.39852992854632774</v>
      </c>
      <c r="R74">
        <v>1.0719909620231165</v>
      </c>
      <c r="S74">
        <v>0.78563303378455229</v>
      </c>
      <c r="T74">
        <v>1.0781273208805684</v>
      </c>
      <c r="U74">
        <v>0.45967702000055022</v>
      </c>
      <c r="V74">
        <v>0.89118235110101607</v>
      </c>
      <c r="W74">
        <v>0.26667914989233216</v>
      </c>
      <c r="X74">
        <v>0.26718619537990534</v>
      </c>
      <c r="Y74">
        <v>0.66991018948309644</v>
      </c>
      <c r="Z74">
        <v>0.54839031985985853</v>
      </c>
      <c r="AA74">
        <v>0.50392845695236876</v>
      </c>
      <c r="AB74">
        <v>1.3435633654711079</v>
      </c>
      <c r="AC74">
        <v>0.68501519568318547</v>
      </c>
      <c r="AD74">
        <v>0.79080156881970831</v>
      </c>
      <c r="AE74">
        <v>0.56851974755945989</v>
      </c>
      <c r="AF74">
        <v>1.1306268670927506</v>
      </c>
      <c r="AG74">
        <v>0.94381833276815696</v>
      </c>
      <c r="AH74">
        <v>0.55631514761039147</v>
      </c>
      <c r="AI74">
        <v>0.71567880022302388</v>
      </c>
      <c r="AJ74">
        <v>0.68732690641978911</v>
      </c>
      <c r="AK74">
        <v>0.94537005125240403</v>
      </c>
      <c r="AL74">
        <v>1.1929831082927895</v>
      </c>
      <c r="AM74">
        <v>0.5676528303505366</v>
      </c>
      <c r="AN74">
        <v>0.58544950302209142</v>
      </c>
      <c r="AO74">
        <v>0.90916291723344145</v>
      </c>
      <c r="AP74">
        <v>1.2721415112795118</v>
      </c>
      <c r="AQ74">
        <v>0.21569800828119803</v>
      </c>
      <c r="AR74">
        <v>1.3958508623267869</v>
      </c>
      <c r="AS74">
        <v>8.8968992926845888E-2</v>
      </c>
      <c r="AT74">
        <v>0.40970706934172668</v>
      </c>
      <c r="AU74">
        <v>-0.19628639362890679</v>
      </c>
      <c r="AV74">
        <v>0.38208524852256837</v>
      </c>
      <c r="AW74">
        <v>-0.23933862234922543</v>
      </c>
      <c r="AX74">
        <v>0.20320973729968517</v>
      </c>
      <c r="AY74">
        <v>0.69119359330174845</v>
      </c>
      <c r="AZ74">
        <v>0.41592150926677995</v>
      </c>
      <c r="BA74">
        <v>0.38054651205326118</v>
      </c>
      <c r="BB74">
        <v>5.7289505395439005E-2</v>
      </c>
      <c r="BC74">
        <v>0.40531259568796274</v>
      </c>
      <c r="BD74">
        <v>0.73698364217593781</v>
      </c>
      <c r="BE74">
        <v>1.3452654629882066</v>
      </c>
      <c r="BF74">
        <v>0.92126175258707443</v>
      </c>
      <c r="BG74">
        <v>0.43935667862703948</v>
      </c>
      <c r="BH74">
        <v>0.5763321210503487</v>
      </c>
      <c r="BI74">
        <v>0.71184921273416857</v>
      </c>
      <c r="BJ74">
        <v>0.67403801838660382</v>
      </c>
      <c r="BK74">
        <v>0.82192291159191844</v>
      </c>
      <c r="BL74">
        <v>0.4002450502196867</v>
      </c>
      <c r="BM74">
        <v>0.6472109818792825</v>
      </c>
      <c r="BN74">
        <v>0.43919002832174714</v>
      </c>
      <c r="BO74">
        <v>0.93055912596401036</v>
      </c>
      <c r="BP74">
        <v>0.22790408018228575</v>
      </c>
      <c r="BQ74">
        <v>7.6253279033029475E-2</v>
      </c>
      <c r="BR74">
        <v>0.61094151058705115</v>
      </c>
      <c r="BS74">
        <v>3.8255701529886825E-2</v>
      </c>
      <c r="BT74">
        <v>0.59581541747463673</v>
      </c>
      <c r="BU74">
        <v>0.52091205979628774</v>
      </c>
      <c r="BV74">
        <v>0.27138650761511907</v>
      </c>
      <c r="BW74">
        <v>-0.52680639823496977</v>
      </c>
      <c r="BX74">
        <v>0.39865288647705277</v>
      </c>
      <c r="BY74">
        <v>-0.38266792682103556</v>
      </c>
      <c r="BZ74">
        <v>-1.688228794718049</v>
      </c>
      <c r="CA74">
        <v>-1.131855201753964</v>
      </c>
      <c r="CB74">
        <v>-0.10551380362766705</v>
      </c>
      <c r="CC74">
        <v>0.27980042397701599</v>
      </c>
      <c r="CD74">
        <v>0.84390055686487153</v>
      </c>
      <c r="CE74">
        <v>0.36435657158548723</v>
      </c>
      <c r="CF74">
        <v>0.83299139710239689</v>
      </c>
      <c r="CG74">
        <v>0.57695485136278768</v>
      </c>
      <c r="CH74">
        <v>0.53040969072301869</v>
      </c>
      <c r="CI74">
        <v>-0.31360717521765963</v>
      </c>
      <c r="CJ74">
        <v>0.60019555858882823</v>
      </c>
      <c r="CK74">
        <v>0.16474073307504741</v>
      </c>
      <c r="CL74">
        <v>0.93752397816142841</v>
      </c>
      <c r="CM74">
        <v>0.46048665530588584</v>
      </c>
      <c r="CN74">
        <v>0.31748315733400179</v>
      </c>
      <c r="CO74">
        <v>0.49135740336881084</v>
      </c>
      <c r="CP74">
        <v>1.9611037009263074E-2</v>
      </c>
      <c r="CQ74">
        <v>0.52183193020052043</v>
      </c>
      <c r="CR74">
        <v>0.34204842931937174</v>
      </c>
      <c r="CS74">
        <v>0.85087128140945412</v>
      </c>
      <c r="CT74">
        <v>0.65441285420482087</v>
      </c>
      <c r="CU74">
        <v>-0.38643600358349484</v>
      </c>
      <c r="CV74">
        <v>0.77354024876789484</v>
      </c>
    </row>
    <row r="75" spans="1:114" x14ac:dyDescent="0.25">
      <c r="B75" s="35" t="s">
        <v>289</v>
      </c>
      <c r="N75" s="11">
        <v>1.053529240123156</v>
      </c>
      <c r="O75" s="11">
        <v>0.45676088240951829</v>
      </c>
      <c r="P75" s="11">
        <v>0.33663625891005428</v>
      </c>
      <c r="Q75" s="11">
        <v>4.3919676632678081E-2</v>
      </c>
      <c r="R75" s="11">
        <v>1.3219035652141269E-2</v>
      </c>
      <c r="S75" s="11">
        <v>-0.1281754446777798</v>
      </c>
      <c r="T75" s="11">
        <v>-0.13259441580073444</v>
      </c>
      <c r="U75" s="11">
        <v>9.2214681197612947E-2</v>
      </c>
      <c r="V75" s="11">
        <v>-0.11518560753980142</v>
      </c>
      <c r="W75" s="11">
        <v>0.16130841592604106</v>
      </c>
      <c r="X75" s="11">
        <v>0.21329283133005172</v>
      </c>
      <c r="Y75" s="11">
        <v>-7.1308521612053519E-2</v>
      </c>
      <c r="Z75" s="11">
        <v>-0.12821660153488532</v>
      </c>
      <c r="AA75" s="11">
        <v>-0.14153095654473369</v>
      </c>
      <c r="AB75" s="11">
        <v>1.9656379523883494E-2</v>
      </c>
      <c r="AC75" s="11">
        <v>-4.6562851927537258E-3</v>
      </c>
      <c r="AD75" s="11">
        <v>0.31396721412409939</v>
      </c>
      <c r="AE75" s="11">
        <v>0.22262873478181117</v>
      </c>
      <c r="AF75" s="11">
        <v>-3.0778531630601638E-2</v>
      </c>
      <c r="AG75" s="11">
        <v>-5.3737810766043906E-2</v>
      </c>
      <c r="AH75" s="11">
        <v>-0.25425991775566498</v>
      </c>
      <c r="AI75" s="11">
        <v>-0.42255886441892621</v>
      </c>
      <c r="AJ75" s="11">
        <v>-0.18750593617955857</v>
      </c>
      <c r="AK75" s="11">
        <v>-8.6550738475365957E-2</v>
      </c>
      <c r="AL75" s="11">
        <v>6.1410919903337094E-2</v>
      </c>
      <c r="AM75" s="11">
        <v>0.29713878714231573</v>
      </c>
      <c r="AN75" s="11">
        <v>8.864395337209971E-2</v>
      </c>
      <c r="AO75" s="11">
        <v>0.21712677037450392</v>
      </c>
      <c r="AP75" s="11">
        <v>0.3814720421116593</v>
      </c>
      <c r="AQ75" s="11">
        <v>0.16962427367105848</v>
      </c>
      <c r="AR75" s="11">
        <v>0.27861481237861607</v>
      </c>
      <c r="AS75" s="11">
        <v>5.8084916830930131E-2</v>
      </c>
      <c r="AT75" s="11">
        <v>-0.10909086014119544</v>
      </c>
      <c r="AU75" s="11">
        <v>0.39807289149284031</v>
      </c>
      <c r="AV75" s="11">
        <v>0.60897562890421764</v>
      </c>
      <c r="AW75" s="11">
        <v>0.90286269823754395</v>
      </c>
      <c r="AX75" s="11">
        <v>1.4026937552746488</v>
      </c>
      <c r="AY75" s="11">
        <v>1.6923435155316393</v>
      </c>
      <c r="AZ75" s="11">
        <v>1.8927496680718723</v>
      </c>
      <c r="BA75" s="11">
        <v>2.1228433476757447</v>
      </c>
      <c r="BB75" s="11">
        <v>1.9646021797760009</v>
      </c>
      <c r="BC75" s="11">
        <v>1.6356458954083046</v>
      </c>
      <c r="BD75" s="11">
        <v>1.6322907630418595</v>
      </c>
      <c r="BE75" s="11">
        <v>1.417491337262893</v>
      </c>
      <c r="BF75" s="11">
        <v>1.2964161498219684</v>
      </c>
      <c r="BG75" s="11">
        <v>1.2336631747095133</v>
      </c>
      <c r="BH75" s="11">
        <v>0.87967640499753064</v>
      </c>
      <c r="BI75" s="11">
        <v>0.7359821086025895</v>
      </c>
      <c r="BJ75" s="11">
        <v>0.41484676895218137</v>
      </c>
      <c r="BK75" s="11">
        <v>0.23806280502538751</v>
      </c>
      <c r="BL75" s="11">
        <v>7.3672417022979664E-4</v>
      </c>
      <c r="BM75" s="11">
        <v>-1.6793278334036765E-2</v>
      </c>
      <c r="BN75" s="11">
        <v>-0.10771563342628787</v>
      </c>
      <c r="BO75" s="11">
        <v>-3.1186428058876933E-2</v>
      </c>
      <c r="BP75" s="11">
        <v>-3.9088019573347857E-2</v>
      </c>
      <c r="BQ75" s="11">
        <v>-0.11179517990446733</v>
      </c>
      <c r="BR75" s="11">
        <v>9.443918812782584E-2</v>
      </c>
      <c r="BS75" s="11">
        <v>-5.472047356541794E-2</v>
      </c>
      <c r="BT75" s="11">
        <v>7.8233153444252079E-2</v>
      </c>
      <c r="BU75" s="11">
        <v>0.17638540050272905</v>
      </c>
      <c r="BV75" s="11">
        <v>0.207048061624346</v>
      </c>
      <c r="BW75" s="11">
        <v>0.36978653871113598</v>
      </c>
      <c r="BX75" s="11">
        <v>0.8169611575673692</v>
      </c>
      <c r="BY75" s="11">
        <v>1.1523671540982057</v>
      </c>
      <c r="BZ75" s="11">
        <v>1.2705951389026604</v>
      </c>
      <c r="CA75" s="11">
        <v>1.7764746405743885</v>
      </c>
      <c r="CB75" s="11">
        <v>2.2347021945858927</v>
      </c>
      <c r="CC75" s="11">
        <v>2.5497868412066014</v>
      </c>
      <c r="CD75" s="11">
        <v>2.8492425089302764</v>
      </c>
      <c r="CE75" s="11">
        <v>2.600160610545267</v>
      </c>
      <c r="CF75" s="11">
        <v>1.9285207981371832</v>
      </c>
      <c r="CG75" s="11">
        <v>1.3703932633430869</v>
      </c>
      <c r="CH75" s="11">
        <v>0.82936077520794349</v>
      </c>
      <c r="CI75" s="11">
        <v>4.1607415385935764E-2</v>
      </c>
      <c r="CJ75" s="11">
        <v>-0.41633129869191687</v>
      </c>
      <c r="CK75" s="11">
        <v>-0.90302083458009141</v>
      </c>
      <c r="CL75" s="11">
        <v>-1.0869164004917611</v>
      </c>
      <c r="CM75" s="11">
        <v>-0.92178830766741027</v>
      </c>
      <c r="CN75" s="11">
        <v>-0.91735209249620986</v>
      </c>
      <c r="CO75" s="11">
        <v>-0.54969348901216375</v>
      </c>
      <c r="CP75" s="11">
        <v>-0.71729530047175638</v>
      </c>
      <c r="CQ75" s="11">
        <v>-0.81276078293942677</v>
      </c>
      <c r="CR75" s="11">
        <v>-0.87183697350209444</v>
      </c>
      <c r="CS75" s="11">
        <v>-1.0398155624059129</v>
      </c>
      <c r="CT75" s="11">
        <v>-0.96143477352281814</v>
      </c>
      <c r="CU75" s="11">
        <v>-0.71986740464675991</v>
      </c>
      <c r="CV75" s="11">
        <v>-0.53854816848393183</v>
      </c>
    </row>
    <row r="76" spans="1:114" x14ac:dyDescent="0.25">
      <c r="B76" s="35" t="s">
        <v>290</v>
      </c>
    </row>
    <row r="77" spans="1:114" x14ac:dyDescent="0.25">
      <c r="B77" s="33" t="s">
        <v>250</v>
      </c>
      <c r="G77" s="36">
        <v>-1.1100000000000001</v>
      </c>
      <c r="H77" s="36">
        <v>0.31</v>
      </c>
      <c r="I77" s="36">
        <v>-0.46</v>
      </c>
      <c r="J77" s="36">
        <v>-0.27</v>
      </c>
      <c r="K77" s="36">
        <v>0</v>
      </c>
      <c r="L77" s="36">
        <v>-0.14000000000000001</v>
      </c>
      <c r="M77" s="36">
        <v>0.31</v>
      </c>
      <c r="N77" s="36">
        <v>-7.0000000000000007E-2</v>
      </c>
      <c r="O77" s="36">
        <v>-1.17</v>
      </c>
      <c r="P77" s="36">
        <v>0.14000000000000001</v>
      </c>
      <c r="Q77" s="36">
        <v>0</v>
      </c>
      <c r="R77" s="36">
        <v>0.34</v>
      </c>
      <c r="S77" s="36">
        <v>-1.47</v>
      </c>
      <c r="T77" s="36">
        <v>-0.23</v>
      </c>
      <c r="U77" s="36">
        <v>1.45</v>
      </c>
      <c r="V77" s="36">
        <v>-0.69</v>
      </c>
      <c r="W77" s="36">
        <v>0.03</v>
      </c>
      <c r="X77" s="36">
        <v>0.04</v>
      </c>
      <c r="Y77" s="36">
        <v>-0.03</v>
      </c>
      <c r="Z77" s="36">
        <v>-0.81</v>
      </c>
      <c r="AA77" s="36">
        <v>0.2</v>
      </c>
      <c r="AB77" s="36">
        <v>0.91</v>
      </c>
      <c r="AC77" s="36">
        <v>0.16</v>
      </c>
      <c r="AD77" s="36">
        <v>0.5</v>
      </c>
      <c r="AE77" s="36">
        <v>0.26</v>
      </c>
      <c r="AF77" s="36">
        <v>0.45</v>
      </c>
      <c r="AG77" s="36">
        <v>7.0000000000000007E-2</v>
      </c>
      <c r="AH77" s="36">
        <v>-0.13</v>
      </c>
      <c r="AI77" s="36">
        <v>-0.27</v>
      </c>
      <c r="AJ77" s="36">
        <v>1.62</v>
      </c>
      <c r="AK77" s="36">
        <v>0.77</v>
      </c>
      <c r="AL77" s="36">
        <v>0.7</v>
      </c>
      <c r="AM77" s="36">
        <v>0.96</v>
      </c>
      <c r="AN77" s="36">
        <v>0.32</v>
      </c>
      <c r="AO77" s="36">
        <v>0.94</v>
      </c>
      <c r="AP77" s="36">
        <v>1.37</v>
      </c>
      <c r="AQ77" s="36">
        <v>-0.56000000000000005</v>
      </c>
      <c r="AR77" s="36">
        <v>1.1299999999999999</v>
      </c>
      <c r="AS77" s="36">
        <v>-7.0000000000000007E-2</v>
      </c>
      <c r="AT77" s="36">
        <v>0.28999999999999998</v>
      </c>
      <c r="AU77" s="36">
        <v>1.2</v>
      </c>
      <c r="AV77" s="36">
        <v>1.67</v>
      </c>
      <c r="AW77" s="36">
        <v>0.98</v>
      </c>
      <c r="AX77" s="36">
        <v>2.4</v>
      </c>
      <c r="AY77" s="36">
        <v>1.1299999999999999</v>
      </c>
      <c r="AZ77" s="36">
        <v>1.23</v>
      </c>
      <c r="BA77" s="36">
        <v>1</v>
      </c>
      <c r="BB77" s="36">
        <v>0.65</v>
      </c>
      <c r="BC77" s="36">
        <v>-0.05</v>
      </c>
      <c r="BD77" s="36">
        <v>1.1200000000000001</v>
      </c>
      <c r="BE77" s="36">
        <v>1.42</v>
      </c>
      <c r="BF77" s="36">
        <v>0.49</v>
      </c>
      <c r="BG77" s="36">
        <v>0.57999999999999996</v>
      </c>
      <c r="BH77" s="36">
        <v>0.55000000000000004</v>
      </c>
      <c r="BI77" s="36">
        <v>0.27</v>
      </c>
      <c r="BJ77" s="36">
        <v>-7.0000000000000007E-2</v>
      </c>
      <c r="BK77" s="36">
        <v>0.1</v>
      </c>
      <c r="BL77" s="36">
        <v>0.14000000000000001</v>
      </c>
      <c r="BM77" s="36">
        <v>0.74</v>
      </c>
      <c r="BN77" s="36">
        <v>-0.08</v>
      </c>
      <c r="BO77" s="36">
        <v>1.01</v>
      </c>
      <c r="BP77" s="36">
        <v>0.26</v>
      </c>
      <c r="BQ77" s="36">
        <v>0.22</v>
      </c>
      <c r="BR77" s="36">
        <v>0.23</v>
      </c>
      <c r="BS77" s="36">
        <v>0.36</v>
      </c>
      <c r="BT77" s="36">
        <v>0.49</v>
      </c>
      <c r="BU77" s="36">
        <v>0.53</v>
      </c>
      <c r="BV77" s="36">
        <v>0.28000000000000003</v>
      </c>
      <c r="BW77" s="36">
        <v>0.6</v>
      </c>
      <c r="BX77" s="36">
        <v>2.0699999999999998</v>
      </c>
      <c r="BY77" s="36">
        <v>1.39</v>
      </c>
      <c r="BZ77" s="36">
        <v>0</v>
      </c>
      <c r="CA77" s="36">
        <v>0.7</v>
      </c>
      <c r="CB77" s="36">
        <v>2.89</v>
      </c>
      <c r="CC77" s="36">
        <v>0.84</v>
      </c>
      <c r="CD77" s="36">
        <v>0.77</v>
      </c>
      <c r="CE77" s="36">
        <v>0.33</v>
      </c>
      <c r="CF77" s="36">
        <v>0.25</v>
      </c>
      <c r="CG77" s="36">
        <v>-0.45</v>
      </c>
      <c r="CH77" s="36">
        <v>-1.26</v>
      </c>
      <c r="CI77" s="36">
        <v>-1.24</v>
      </c>
      <c r="CJ77" s="36">
        <v>7.0000000000000007E-2</v>
      </c>
      <c r="CK77" s="36">
        <v>-0.41</v>
      </c>
      <c r="CL77" s="36">
        <v>-0.26</v>
      </c>
      <c r="CM77" s="36">
        <v>-0.48</v>
      </c>
      <c r="CN77" s="36">
        <v>-0.28999999999999998</v>
      </c>
      <c r="CO77" s="36">
        <v>0.56999999999999995</v>
      </c>
      <c r="CP77" s="36">
        <v>-0.82</v>
      </c>
      <c r="CQ77" s="36">
        <v>-1.87</v>
      </c>
      <c r="CR77" s="36">
        <v>-0.99</v>
      </c>
      <c r="CS77" s="36">
        <v>-0.76</v>
      </c>
      <c r="CT77" s="36">
        <v>-0.67</v>
      </c>
      <c r="CU77" s="36">
        <v>-0.42</v>
      </c>
      <c r="CV77" s="36">
        <v>-0.42</v>
      </c>
    </row>
    <row r="78" spans="1:114" x14ac:dyDescent="0.25">
      <c r="B78" s="33" t="s">
        <v>272</v>
      </c>
      <c r="C78" s="11">
        <v>1.6648326517921801</v>
      </c>
      <c r="D78" s="11">
        <v>0.77648549922526999</v>
      </c>
      <c r="E78" s="11">
        <v>0.59215026375429103</v>
      </c>
      <c r="F78" s="11">
        <v>1.4674575485585</v>
      </c>
      <c r="G78" s="11">
        <v>1.563830525562</v>
      </c>
      <c r="H78" s="11">
        <v>1.60073383613511</v>
      </c>
      <c r="I78" s="11">
        <v>0.70142140781946705</v>
      </c>
      <c r="J78" s="11">
        <v>1.07918703114584</v>
      </c>
      <c r="K78" s="11">
        <v>2.3860959007031899</v>
      </c>
      <c r="L78" s="11">
        <v>1.14988846901103</v>
      </c>
      <c r="M78" s="11">
        <v>1.5077665664491899</v>
      </c>
      <c r="N78" s="11">
        <v>0.376017434744985</v>
      </c>
      <c r="O78" s="11">
        <v>-0.101412307751649</v>
      </c>
      <c r="P78" s="11">
        <v>0.55815083038365199</v>
      </c>
      <c r="Q78" s="11">
        <v>0.27501115658865899</v>
      </c>
      <c r="R78" s="11">
        <v>0.44960759071054002</v>
      </c>
      <c r="S78" s="11">
        <v>-0.82260413000250598</v>
      </c>
      <c r="T78" s="11">
        <v>0.77207805017156195</v>
      </c>
      <c r="U78" s="11">
        <v>1.3349971295863701</v>
      </c>
      <c r="V78" s="11">
        <v>1.39987509916276E-2</v>
      </c>
      <c r="W78" s="11">
        <v>0.73428894173029402</v>
      </c>
      <c r="X78" s="11">
        <v>0.53855210517136098</v>
      </c>
      <c r="Y78" s="11">
        <v>0.21355799505311099</v>
      </c>
      <c r="Z78" s="11">
        <v>-0.60591116420973601</v>
      </c>
      <c r="AA78" s="11">
        <v>0.15220248803974701</v>
      </c>
      <c r="AB78" s="11">
        <v>1.2643627860514599</v>
      </c>
      <c r="AC78" s="11">
        <v>-0.22268396218082401</v>
      </c>
      <c r="AD78" s="11">
        <v>0.58972200491497395</v>
      </c>
      <c r="AE78" s="11">
        <v>-1.93313156424809E-2</v>
      </c>
      <c r="AF78" s="11">
        <v>0.57079256401482503</v>
      </c>
      <c r="AG78" s="11">
        <v>0.101707853977115</v>
      </c>
      <c r="AH78" s="11">
        <v>0.28253315407274299</v>
      </c>
      <c r="AI78" s="11">
        <v>-0.328873826430647</v>
      </c>
      <c r="AJ78" s="11">
        <v>1.5884787338139501</v>
      </c>
      <c r="AK78" s="11">
        <v>0.72163576009583497</v>
      </c>
      <c r="AL78" s="11">
        <v>0.82869278082179199</v>
      </c>
      <c r="AM78" s="11">
        <v>0.69496829158739704</v>
      </c>
      <c r="AN78" s="11">
        <v>0.51537366779370097</v>
      </c>
      <c r="AO78" s="11">
        <v>1.0350146812154799</v>
      </c>
      <c r="AP78" s="11">
        <v>1.3812756533281401</v>
      </c>
      <c r="AQ78" s="11">
        <v>-0.65799974334390798</v>
      </c>
      <c r="AR78" s="11">
        <v>1.13456519271115</v>
      </c>
      <c r="AS78" s="11">
        <v>0.24954404634581401</v>
      </c>
      <c r="AT78" s="11">
        <v>0.51673112741991201</v>
      </c>
      <c r="AU78" s="11">
        <v>1.6174046667928299</v>
      </c>
      <c r="AV78" s="11">
        <v>2.1179790677474699</v>
      </c>
      <c r="AW78" s="11">
        <v>1.17969729941568</v>
      </c>
      <c r="AX78" s="11">
        <v>3.06215017084071</v>
      </c>
      <c r="AY78" s="11">
        <v>3.57995573288698</v>
      </c>
      <c r="AZ78" s="11">
        <v>3.1135556722695599</v>
      </c>
      <c r="BA78" s="11">
        <v>2.55112406062426</v>
      </c>
      <c r="BB78" s="11">
        <v>2.2659937205729799</v>
      </c>
      <c r="BC78" s="11">
        <v>1.25587715624719</v>
      </c>
      <c r="BD78" s="11">
        <v>2.66961814661104</v>
      </c>
      <c r="BE78" s="11">
        <v>1.2177571901959101</v>
      </c>
      <c r="BF78" s="11">
        <v>1.2757241212872801</v>
      </c>
      <c r="BG78" s="11">
        <v>1.0393276858387901</v>
      </c>
      <c r="BH78" s="11">
        <v>1.3164456034835399</v>
      </c>
      <c r="BI78" s="11">
        <v>0.96001606705252795</v>
      </c>
      <c r="BJ78" s="11">
        <v>0.26666531081218098</v>
      </c>
      <c r="BK78" s="11">
        <v>0.26769123827958402</v>
      </c>
      <c r="BL78" s="11">
        <v>8.5694603602667896E-2</v>
      </c>
      <c r="BM78" s="11">
        <v>0.651096508390411</v>
      </c>
      <c r="BN78" s="11">
        <v>-0.323370848726382</v>
      </c>
      <c r="BO78" s="11">
        <v>0.87954639987405603</v>
      </c>
      <c r="BP78" s="11">
        <v>0.29960727575182</v>
      </c>
      <c r="BQ78" s="11">
        <v>0.37112109949759398</v>
      </c>
      <c r="BR78" s="11">
        <v>1.0815114284585501</v>
      </c>
      <c r="BS78" s="11">
        <v>0.26400338661554401</v>
      </c>
      <c r="BT78" s="11">
        <v>0.67492343721599002</v>
      </c>
      <c r="BU78" s="11">
        <v>0.705960635670138</v>
      </c>
      <c r="BV78" s="11">
        <v>0.83921600948391795</v>
      </c>
      <c r="BW78" s="11">
        <v>0.414244091609834</v>
      </c>
      <c r="BX78" s="11">
        <v>2.2172580296314401</v>
      </c>
      <c r="BY78" s="11">
        <v>1.15400890554609</v>
      </c>
      <c r="BZ78" s="11">
        <v>1.6218430641292301</v>
      </c>
      <c r="CA78" s="11">
        <v>4.10567336137456</v>
      </c>
      <c r="CB78" s="11">
        <v>4.6129197640205302</v>
      </c>
      <c r="CC78" s="11">
        <v>2.6966853040591499</v>
      </c>
      <c r="CD78" s="11">
        <v>1.5978347510528501</v>
      </c>
      <c r="CE78" s="11">
        <v>1.9213211354306701</v>
      </c>
      <c r="CF78" s="11">
        <v>1.3773331109009299</v>
      </c>
      <c r="CG78" s="11">
        <v>0.26432945829804</v>
      </c>
      <c r="CH78" s="11">
        <v>-0.506109190339183</v>
      </c>
      <c r="CI78" s="11">
        <v>-1.9426491419690499</v>
      </c>
      <c r="CJ78" s="11">
        <v>-0.60008905506114296</v>
      </c>
      <c r="CK78" s="11">
        <v>-1.20691407743384</v>
      </c>
      <c r="CL78" s="11">
        <v>-0.78955041026889194</v>
      </c>
      <c r="CM78" s="11">
        <v>-1.0885962701865699</v>
      </c>
      <c r="CN78" s="11">
        <v>-0.21611903948799499</v>
      </c>
      <c r="CO78" s="11">
        <v>0.48996028257388802</v>
      </c>
      <c r="CP78" s="11">
        <v>-1.17830558494573</v>
      </c>
      <c r="CQ78" s="11">
        <v>-1.54152105820731</v>
      </c>
      <c r="CR78" s="11">
        <v>-0.86678421338802503</v>
      </c>
      <c r="CS78" s="11">
        <v>3.0635508987210999E-2</v>
      </c>
      <c r="CT78" s="11">
        <v>-1.1578972417258899</v>
      </c>
      <c r="CU78" s="11">
        <v>-0.19253159712234999</v>
      </c>
      <c r="CV78" s="11">
        <v>0.59756079119971806</v>
      </c>
      <c r="CW78" s="11"/>
      <c r="CX78" s="11"/>
      <c r="CY78" s="11"/>
      <c r="CZ78" s="11"/>
      <c r="DA78" s="11"/>
      <c r="DB78" s="11"/>
      <c r="DC78" s="11"/>
      <c r="DD78" s="11"/>
      <c r="DE78" s="11"/>
      <c r="DF78" s="11"/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D162"/>
  <sheetViews>
    <sheetView zoomScaleNormal="100" workbookViewId="0">
      <selection activeCell="F30" sqref="F30"/>
    </sheetView>
  </sheetViews>
  <sheetFormatPr defaultRowHeight="15" x14ac:dyDescent="0.25"/>
  <cols>
    <col min="1" max="1" width="10.7109375" customWidth="1"/>
    <col min="4" max="4" width="9.7109375" bestFit="1" customWidth="1"/>
    <col min="6" max="6" width="9.7109375" bestFit="1" customWidth="1"/>
  </cols>
  <sheetData>
    <row r="1" spans="1:4" x14ac:dyDescent="0.25">
      <c r="A1" t="s">
        <v>280</v>
      </c>
      <c r="B1" t="s">
        <v>287</v>
      </c>
    </row>
    <row r="2" spans="1:4" x14ac:dyDescent="0.25">
      <c r="A2" s="46">
        <f ca="1">IF(ISBLANK(INDEX(Calculations!$9:$9, ROW()+17)), "", IF(INDEX(Calculations!$9:$9, , ROW()+17)&lt;TODAY(), INDEX(Calculations!$9:$9, , ROW()+17), ""))</f>
        <v>34424</v>
      </c>
      <c r="B2" t="str">
        <f ca="1">IFERROR(TEXT(INDEX(Calculations!$A$9:$DJ$78, MATCH($B$1, Calculations!$B$9:$B$78, 0), MATCH(fiscal_i!$A2, Calculations!$A$9:$DJ$9, 0)), "0.000"), "")</f>
        <v>-0.735</v>
      </c>
      <c r="D2" s="46"/>
    </row>
    <row r="3" spans="1:4" x14ac:dyDescent="0.25">
      <c r="A3" s="46">
        <f ca="1">IF(ISBLANK(INDEX(Calculations!$9:$9, ROW()+17)), "", IF(INDEX(Calculations!$9:$9, , ROW()+17)&lt;TODAY(), INDEX(Calculations!$9:$9, , ROW()+17), ""))</f>
        <v>34515</v>
      </c>
      <c r="B3" t="str">
        <f ca="1">IFERROR(TEXT(INDEX(Calculations!$A$9:$DJ$78, MATCH($B$1, Calculations!$B$9:$B$78, 0), MATCH(fiscal_i!$A3, Calculations!$A$9:$DJ$9, 0)), "0.000"), "")</f>
        <v>-0.741</v>
      </c>
    </row>
    <row r="4" spans="1:4" x14ac:dyDescent="0.25">
      <c r="A4" s="46">
        <f ca="1">IF(ISBLANK(INDEX(Calculations!$9:$9, ROW()+17)), "", IF(INDEX(Calculations!$9:$9, , ROW()+17)&lt;TODAY(), INDEX(Calculations!$9:$9, , ROW()+17), ""))</f>
        <v>34607</v>
      </c>
      <c r="B4" t="str">
        <f ca="1">IFERROR(TEXT(INDEX(Calculations!$A$9:$DJ$78, MATCH($B$1, Calculations!$B$9:$B$78, 0), MATCH(fiscal_i!$A4, Calculations!$A$9:$DJ$9, 0)), "0.000"), "")</f>
        <v>-0.538</v>
      </c>
    </row>
    <row r="5" spans="1:4" x14ac:dyDescent="0.25">
      <c r="A5" s="46">
        <f ca="1">IF(ISBLANK(INDEX(Calculations!$9:$9, ROW()+17)), "", IF(INDEX(Calculations!$9:$9, , ROW()+17)&lt;TODAY(), INDEX(Calculations!$9:$9, , ROW()+17), ""))</f>
        <v>34699</v>
      </c>
      <c r="B5" t="str">
        <f ca="1">IFERROR(TEXT(INDEX(Calculations!$A$9:$DJ$78, MATCH($B$1, Calculations!$B$9:$B$78, 0), MATCH(fiscal_i!$A5, Calculations!$A$9:$DJ$9, 0)), "0.000"), "")</f>
        <v>-0.738</v>
      </c>
    </row>
    <row r="6" spans="1:4" x14ac:dyDescent="0.25">
      <c r="A6" s="46">
        <f ca="1">IF(ISBLANK(INDEX(Calculations!$9:$9, ROW()+17)), "", IF(INDEX(Calculations!$9:$9, , ROW()+17)&lt;TODAY(), INDEX(Calculations!$9:$9, , ROW()+17), ""))</f>
        <v>34789</v>
      </c>
      <c r="B6" t="str">
        <f ca="1">IFERROR(TEXT(INDEX(Calculations!$A$9:$DJ$78, MATCH($B$1, Calculations!$B$9:$B$78, 0), MATCH(fiscal_i!$A6, Calculations!$A$9:$DJ$9, 0)), "0.000"), "")</f>
        <v>-0.476</v>
      </c>
    </row>
    <row r="7" spans="1:4" x14ac:dyDescent="0.25">
      <c r="A7" s="46">
        <f ca="1">IF(ISBLANK(INDEX(Calculations!$9:$9, ROW()+17)), "", IF(INDEX(Calculations!$9:$9, , ROW()+17)&lt;TODAY(), INDEX(Calculations!$9:$9, , ROW()+17), ""))</f>
        <v>34880</v>
      </c>
      <c r="B7" t="str">
        <f ca="1">IFERROR(TEXT(INDEX(Calculations!$A$9:$DJ$78, MATCH($B$1, Calculations!$B$9:$B$78, 0), MATCH(fiscal_i!$A7, Calculations!$A$9:$DJ$9, 0)), "0.000"), "")</f>
        <v>-0.430</v>
      </c>
    </row>
    <row r="8" spans="1:4" x14ac:dyDescent="0.25">
      <c r="A8" s="46">
        <f ca="1">IF(ISBLANK(INDEX(Calculations!$9:$9, ROW()+17)), "", IF(INDEX(Calculations!$9:$9, , ROW()+17)&lt;TODAY(), INDEX(Calculations!$9:$9, , ROW()+17), ""))</f>
        <v>34972</v>
      </c>
      <c r="B8" t="str">
        <f ca="1">IFERROR(TEXT(INDEX(Calculations!$A$9:$DJ$78, MATCH($B$1, Calculations!$B$9:$B$78, 0), MATCH(fiscal_i!$A8, Calculations!$A$9:$DJ$9, 0)), "0.000"), "")</f>
        <v>-0.723</v>
      </c>
    </row>
    <row r="9" spans="1:4" x14ac:dyDescent="0.25">
      <c r="A9" s="46">
        <f ca="1">IF(ISBLANK(INDEX(Calculations!$9:$9, ROW()+17)), "", IF(INDEX(Calculations!$9:$9, , ROW()+17)&lt;TODAY(), INDEX(Calculations!$9:$9, , ROW()+17), ""))</f>
        <v>35064</v>
      </c>
      <c r="B9" t="str">
        <f ca="1">IFERROR(TEXT(INDEX(Calculations!$A$9:$DJ$78, MATCH($B$1, Calculations!$B$9:$B$78, 0), MATCH(fiscal_i!$A9, Calculations!$A$9:$DJ$9, 0)), "0.000"), "")</f>
        <v>-0.777</v>
      </c>
    </row>
    <row r="10" spans="1:4" x14ac:dyDescent="0.25">
      <c r="A10" s="46">
        <f ca="1">IF(ISBLANK(INDEX(Calculations!$9:$9, ROW()+17)), "", IF(INDEX(Calculations!$9:$9, , ROW()+17)&lt;TODAY(), INDEX(Calculations!$9:$9, , ROW()+17), ""))</f>
        <v>35155</v>
      </c>
      <c r="B10" t="str">
        <f ca="1">IFERROR(TEXT(INDEX(Calculations!$A$9:$DJ$78, MATCH($B$1, Calculations!$B$9:$B$78, 0), MATCH(fiscal_i!$A10, Calculations!$A$9:$DJ$9, 0)), "0.000"), "")</f>
        <v>-0.785</v>
      </c>
    </row>
    <row r="11" spans="1:4" x14ac:dyDescent="0.25">
      <c r="A11" s="46">
        <f ca="1">IF(ISBLANK(INDEX(Calculations!$9:$9, ROW()+17)), "", IF(INDEX(Calculations!$9:$9, , ROW()+17)&lt;TODAY(), INDEX(Calculations!$9:$9, , ROW()+17), ""))</f>
        <v>35246</v>
      </c>
      <c r="B11" t="str">
        <f ca="1">IFERROR(TEXT(INDEX(Calculations!$A$9:$DJ$78, MATCH($B$1, Calculations!$B$9:$B$78, 0), MATCH(fiscal_i!$A11, Calculations!$A$9:$DJ$9, 0)), "0.000"), "")</f>
        <v>-0.622</v>
      </c>
    </row>
    <row r="12" spans="1:4" x14ac:dyDescent="0.25">
      <c r="A12" s="46">
        <f ca="1">IF(ISBLANK(INDEX(Calculations!$9:$9, ROW()+17)), "", IF(INDEX(Calculations!$9:$9, , ROW()+17)&lt;TODAY(), INDEX(Calculations!$9:$9, , ROW()+17), ""))</f>
        <v>35338</v>
      </c>
      <c r="B12" t="str">
        <f ca="1">IFERROR(TEXT(INDEX(Calculations!$A$9:$DJ$78, MATCH($B$1, Calculations!$B$9:$B$78, 0), MATCH(fiscal_i!$A12, Calculations!$A$9:$DJ$9, 0)), "0.000"), "")</f>
        <v>-0.645</v>
      </c>
    </row>
    <row r="13" spans="1:4" x14ac:dyDescent="0.25">
      <c r="A13" s="46">
        <f ca="1">IF(ISBLANK(INDEX(Calculations!$9:$9, ROW()+17)), "", IF(INDEX(Calculations!$9:$9, , ROW()+17)&lt;TODAY(), INDEX(Calculations!$9:$9, , ROW()+17), ""))</f>
        <v>35430</v>
      </c>
      <c r="B13" t="str">
        <f ca="1">IFERROR(TEXT(INDEX(Calculations!$A$9:$DJ$78, MATCH($B$1, Calculations!$B$9:$B$78, 0), MATCH(fiscal_i!$A13, Calculations!$A$9:$DJ$9, 0)), "0.000"), "")</f>
        <v>-0.316</v>
      </c>
    </row>
    <row r="14" spans="1:4" x14ac:dyDescent="0.25">
      <c r="A14" s="46">
        <f ca="1">IF(ISBLANK(INDEX(Calculations!$9:$9, ROW()+17)), "", IF(INDEX(Calculations!$9:$9, , ROW()+17)&lt;TODAY(), INDEX(Calculations!$9:$9, , ROW()+17), ""))</f>
        <v>35520</v>
      </c>
      <c r="B14" t="str">
        <f ca="1">IFERROR(TEXT(INDEX(Calculations!$A$9:$DJ$78, MATCH($B$1, Calculations!$B$9:$B$78, 0), MATCH(fiscal_i!$A14, Calculations!$A$9:$DJ$9, 0)), "0.000"), "")</f>
        <v>-0.408</v>
      </c>
    </row>
    <row r="15" spans="1:4" x14ac:dyDescent="0.25">
      <c r="A15" s="46">
        <f ca="1">IF(ISBLANK(INDEX(Calculations!$9:$9, ROW()+17)), "", IF(INDEX(Calculations!$9:$9, , ROW()+17)&lt;TODAY(), INDEX(Calculations!$9:$9, , ROW()+17), ""))</f>
        <v>35611</v>
      </c>
      <c r="B15" t="str">
        <f ca="1">IFERROR(TEXT(INDEX(Calculations!$A$9:$DJ$78, MATCH($B$1, Calculations!$B$9:$B$78, 0), MATCH(fiscal_i!$A15, Calculations!$A$9:$DJ$9, 0)), "0.000"), "")</f>
        <v>-0.668</v>
      </c>
    </row>
    <row r="16" spans="1:4" x14ac:dyDescent="0.25">
      <c r="A16" s="46">
        <f ca="1">IF(ISBLANK(INDEX(Calculations!$9:$9, ROW()+17)), "", IF(INDEX(Calculations!$9:$9, , ROW()+17)&lt;TODAY(), INDEX(Calculations!$9:$9, , ROW()+17), ""))</f>
        <v>35703</v>
      </c>
      <c r="B16" t="str">
        <f ca="1">IFERROR(TEXT(INDEX(Calculations!$A$9:$DJ$78, MATCH($B$1, Calculations!$B$9:$B$78, 0), MATCH(fiscal_i!$A16, Calculations!$A$9:$DJ$9, 0)), "0.000"), "")</f>
        <v>-0.679</v>
      </c>
    </row>
    <row r="17" spans="1:2" x14ac:dyDescent="0.25">
      <c r="A17" s="46">
        <f ca="1">IF(ISBLANK(INDEX(Calculations!$9:$9, ROW()+17)), "", IF(INDEX(Calculations!$9:$9, , ROW()+17)&lt;TODAY(), INDEX(Calculations!$9:$9, , ROW()+17), ""))</f>
        <v>35795</v>
      </c>
      <c r="B17" t="str">
        <f ca="1">IFERROR(TEXT(INDEX(Calculations!$A$9:$DJ$78, MATCH($B$1, Calculations!$B$9:$B$78, 0), MATCH(fiscal_i!$A17, Calculations!$A$9:$DJ$9, 0)), "0.000"), "")</f>
        <v>-0.877</v>
      </c>
    </row>
    <row r="18" spans="1:2" x14ac:dyDescent="0.25">
      <c r="A18" s="46">
        <f ca="1">IF(ISBLANK(INDEX(Calculations!$9:$9, ROW()+17)), "", IF(INDEX(Calculations!$9:$9, , ROW()+17)&lt;TODAY(), INDEX(Calculations!$9:$9, , ROW()+17), ""))</f>
        <v>35885</v>
      </c>
      <c r="B18" t="str">
        <f ca="1">IFERROR(TEXT(INDEX(Calculations!$A$9:$DJ$78, MATCH($B$1, Calculations!$B$9:$B$78, 0), MATCH(fiscal_i!$A18, Calculations!$A$9:$DJ$9, 0)), "0.000"), "")</f>
        <v>-1.037</v>
      </c>
    </row>
    <row r="19" spans="1:2" x14ac:dyDescent="0.25">
      <c r="A19" s="46">
        <f ca="1">IF(ISBLANK(INDEX(Calculations!$9:$9, ROW()+17)), "", IF(INDEX(Calculations!$9:$9, , ROW()+17)&lt;TODAY(), INDEX(Calculations!$9:$9, , ROW()+17), ""))</f>
        <v>35976</v>
      </c>
      <c r="B19" t="str">
        <f ca="1">IFERROR(TEXT(INDEX(Calculations!$A$9:$DJ$78, MATCH($B$1, Calculations!$B$9:$B$78, 0), MATCH(fiscal_i!$A19, Calculations!$A$9:$DJ$9, 0)), "0.000"), "")</f>
        <v>-0.782</v>
      </c>
    </row>
    <row r="20" spans="1:2" x14ac:dyDescent="0.25">
      <c r="A20" s="46">
        <f ca="1">IF(ISBLANK(INDEX(Calculations!$9:$9, ROW()+17)), "", IF(INDEX(Calculations!$9:$9, , ROW()+17)&lt;TODAY(), INDEX(Calculations!$9:$9, , ROW()+17), ""))</f>
        <v>36068</v>
      </c>
      <c r="B20" t="str">
        <f ca="1">IFERROR(TEXT(INDEX(Calculations!$A$9:$DJ$78, MATCH($B$1, Calculations!$B$9:$B$78, 0), MATCH(fiscal_i!$A20, Calculations!$A$9:$DJ$9, 0)), "0.000"), "")</f>
        <v>-0.677</v>
      </c>
    </row>
    <row r="21" spans="1:2" x14ac:dyDescent="0.25">
      <c r="A21" s="46">
        <f ca="1">IF(ISBLANK(INDEX(Calculations!$9:$9, ROW()+17)), "", IF(INDEX(Calculations!$9:$9, , ROW()+17)&lt;TODAY(), INDEX(Calculations!$9:$9, , ROW()+17), ""))</f>
        <v>36160</v>
      </c>
      <c r="B21" t="str">
        <f ca="1">IFERROR(TEXT(INDEX(Calculations!$A$9:$DJ$78, MATCH($B$1, Calculations!$B$9:$B$78, 0), MATCH(fiscal_i!$A21, Calculations!$A$9:$DJ$9, 0)), "0.000"), "")</f>
        <v>-0.530</v>
      </c>
    </row>
    <row r="22" spans="1:2" x14ac:dyDescent="0.25">
      <c r="A22" s="46">
        <f ca="1">IF(ISBLANK(INDEX(Calculations!$9:$9, ROW()+17)), "", IF(INDEX(Calculations!$9:$9, , ROW()+17)&lt;TODAY(), INDEX(Calculations!$9:$9, , ROW()+17), ""))</f>
        <v>36250</v>
      </c>
      <c r="B22" t="str">
        <f ca="1">IFERROR(TEXT(INDEX(Calculations!$A$9:$DJ$78, MATCH($B$1, Calculations!$B$9:$B$78, 0), MATCH(fiscal_i!$A22, Calculations!$A$9:$DJ$9, 0)), "0.000"), "")</f>
        <v>-0.299</v>
      </c>
    </row>
    <row r="23" spans="1:2" x14ac:dyDescent="0.25">
      <c r="A23" s="46">
        <f ca="1">IF(ISBLANK(INDEX(Calculations!$9:$9, ROW()+17)), "", IF(INDEX(Calculations!$9:$9, , ROW()+17)&lt;TODAY(), INDEX(Calculations!$9:$9, , ROW()+17), ""))</f>
        <v>36341</v>
      </c>
      <c r="B23" t="str">
        <f ca="1">IFERROR(TEXT(INDEX(Calculations!$A$9:$DJ$78, MATCH($B$1, Calculations!$B$9:$B$78, 0), MATCH(fiscal_i!$A23, Calculations!$A$9:$DJ$9, 0)), "0.000"), "")</f>
        <v>-0.509</v>
      </c>
    </row>
    <row r="24" spans="1:2" x14ac:dyDescent="0.25">
      <c r="A24" s="46">
        <f ca="1">IF(ISBLANK(INDEX(Calculations!$9:$9, ROW()+17)), "", IF(INDEX(Calculations!$9:$9, , ROW()+17)&lt;TODAY(), INDEX(Calculations!$9:$9, , ROW()+17), ""))</f>
        <v>36433</v>
      </c>
      <c r="B24" t="str">
        <f ca="1">IFERROR(TEXT(INDEX(Calculations!$A$9:$DJ$78, MATCH($B$1, Calculations!$B$9:$B$78, 0), MATCH(fiscal_i!$A24, Calculations!$A$9:$DJ$9, 0)), "0.000"), "")</f>
        <v>-0.382</v>
      </c>
    </row>
    <row r="25" spans="1:2" x14ac:dyDescent="0.25">
      <c r="A25" s="46">
        <f ca="1">IF(ISBLANK(INDEX(Calculations!$9:$9, ROW()+17)), "", IF(INDEX(Calculations!$9:$9, , ROW()+17)&lt;TODAY(), INDEX(Calculations!$9:$9, , ROW()+17), ""))</f>
        <v>36525</v>
      </c>
      <c r="B25" t="str">
        <f ca="1">IFERROR(TEXT(INDEX(Calculations!$A$9:$DJ$78, MATCH($B$1, Calculations!$B$9:$B$78, 0), MATCH(fiscal_i!$A25, Calculations!$A$9:$DJ$9, 0)), "0.000"), "")</f>
        <v>-0.218</v>
      </c>
    </row>
    <row r="26" spans="1:2" x14ac:dyDescent="0.25">
      <c r="A26" s="46">
        <f ca="1">IF(ISBLANK(INDEX(Calculations!$9:$9, ROW()+17)), "", IF(INDEX(Calculations!$9:$9, , ROW()+17)&lt;TODAY(), INDEX(Calculations!$9:$9, , ROW()+17), ""))</f>
        <v>36616</v>
      </c>
      <c r="B26" t="str">
        <f ca="1">IFERROR(TEXT(INDEX(Calculations!$A$9:$DJ$78, MATCH($B$1, Calculations!$B$9:$B$78, 0), MATCH(fiscal_i!$A26, Calculations!$A$9:$DJ$9, 0)), "0.000"), "")</f>
        <v>-0.424</v>
      </c>
    </row>
    <row r="27" spans="1:2" x14ac:dyDescent="0.25">
      <c r="A27" s="46">
        <f ca="1">IF(ISBLANK(INDEX(Calculations!$9:$9, ROW()+17)), "", IF(INDEX(Calculations!$9:$9, , ROW()+17)&lt;TODAY(), INDEX(Calculations!$9:$9, , ROW()+17), ""))</f>
        <v>36707</v>
      </c>
      <c r="B27" t="str">
        <f ca="1">IFERROR(TEXT(INDEX(Calculations!$A$9:$DJ$78, MATCH($B$1, Calculations!$B$9:$B$78, 0), MATCH(fiscal_i!$A27, Calculations!$A$9:$DJ$9, 0)), "0.000"), "")</f>
        <v>-0.330</v>
      </c>
    </row>
    <row r="28" spans="1:2" x14ac:dyDescent="0.25">
      <c r="A28" s="46">
        <f ca="1">IF(ISBLANK(INDEX(Calculations!$9:$9, ROW()+17)), "", IF(INDEX(Calculations!$9:$9, , ROW()+17)&lt;TODAY(), INDEX(Calculations!$9:$9, , ROW()+17), ""))</f>
        <v>36799</v>
      </c>
      <c r="B28" t="str">
        <f ca="1">IFERROR(TEXT(INDEX(Calculations!$A$9:$DJ$78, MATCH($B$1, Calculations!$B$9:$B$78, 0), MATCH(fiscal_i!$A28, Calculations!$A$9:$DJ$9, 0)), "0.000"), "")</f>
        <v>-0.549</v>
      </c>
    </row>
    <row r="29" spans="1:2" x14ac:dyDescent="0.25">
      <c r="A29" s="46">
        <f ca="1">IF(ISBLANK(INDEX(Calculations!$9:$9, ROW()+17)), "", IF(INDEX(Calculations!$9:$9, , ROW()+17)&lt;TODAY(), INDEX(Calculations!$9:$9, , ROW()+17), ""))</f>
        <v>36891</v>
      </c>
      <c r="B29" t="str">
        <f ca="1">IFERROR(TEXT(INDEX(Calculations!$A$9:$DJ$78, MATCH($B$1, Calculations!$B$9:$B$78, 0), MATCH(fiscal_i!$A29, Calculations!$A$9:$DJ$9, 0)), "0.000"), "")</f>
        <v>-0.721</v>
      </c>
    </row>
    <row r="30" spans="1:2" x14ac:dyDescent="0.25">
      <c r="A30" s="46">
        <f ca="1">IF(ISBLANK(INDEX(Calculations!$9:$9, ROW()+17)), "", IF(INDEX(Calculations!$9:$9, , ROW()+17)&lt;TODAY(), INDEX(Calculations!$9:$9, , ROW()+17), ""))</f>
        <v>36981</v>
      </c>
      <c r="B30" t="str">
        <f ca="1">IFERROR(TEXT(INDEX(Calculations!$A$9:$DJ$78, MATCH($B$1, Calculations!$B$9:$B$78, 0), MATCH(fiscal_i!$A30, Calculations!$A$9:$DJ$9, 0)), "0.000"), "")</f>
        <v>-0.210</v>
      </c>
    </row>
    <row r="31" spans="1:2" x14ac:dyDescent="0.25">
      <c r="A31" s="46">
        <f ca="1">IF(ISBLANK(INDEX(Calculations!$9:$9, ROW()+17)), "", IF(INDEX(Calculations!$9:$9, , ROW()+17)&lt;TODAY(), INDEX(Calculations!$9:$9, , ROW()+17), ""))</f>
        <v>37072</v>
      </c>
      <c r="B31" t="str">
        <f ca="1">IFERROR(TEXT(INDEX(Calculations!$A$9:$DJ$78, MATCH($B$1, Calculations!$B$9:$B$78, 0), MATCH(fiscal_i!$A31, Calculations!$A$9:$DJ$9, 0)), "0.000"), "")</f>
        <v>0.008</v>
      </c>
    </row>
    <row r="32" spans="1:2" x14ac:dyDescent="0.25">
      <c r="A32" s="46">
        <f ca="1">IF(ISBLANK(INDEX(Calculations!$9:$9, ROW()+17)), "", IF(INDEX(Calculations!$9:$9, , ROW()+17)&lt;TODAY(), INDEX(Calculations!$9:$9, , ROW()+17), ""))</f>
        <v>37164</v>
      </c>
      <c r="B32" t="str">
        <f ca="1">IFERROR(TEXT(INDEX(Calculations!$A$9:$DJ$78, MATCH($B$1, Calculations!$B$9:$B$78, 0), MATCH(fiscal_i!$A32, Calculations!$A$9:$DJ$9, 0)), "0.000"), "")</f>
        <v>0.301</v>
      </c>
    </row>
    <row r="33" spans="1:2" x14ac:dyDescent="0.25">
      <c r="A33" s="46">
        <f ca="1">IF(ISBLANK(INDEX(Calculations!$9:$9, ROW()+17)), "", IF(INDEX(Calculations!$9:$9, , ROW()+17)&lt;TODAY(), INDEX(Calculations!$9:$9, , ROW()+17), ""))</f>
        <v>37256</v>
      </c>
      <c r="B33" t="str">
        <f ca="1">IFERROR(TEXT(INDEX(Calculations!$A$9:$DJ$78, MATCH($B$1, Calculations!$B$9:$B$78, 0), MATCH(fiscal_i!$A33, Calculations!$A$9:$DJ$9, 0)), "0.000"), "")</f>
        <v>0.821</v>
      </c>
    </row>
    <row r="34" spans="1:2" x14ac:dyDescent="0.25">
      <c r="A34" s="46">
        <f ca="1">IF(ISBLANK(INDEX(Calculations!$9:$9, ROW()+17)), "", IF(INDEX(Calculations!$9:$9, , ROW()+17)&lt;TODAY(), INDEX(Calculations!$9:$9, , ROW()+17), ""))</f>
        <v>37346</v>
      </c>
      <c r="B34" t="str">
        <f ca="1">IFERROR(TEXT(INDEX(Calculations!$A$9:$DJ$78, MATCH($B$1, Calculations!$B$9:$B$78, 0), MATCH(fiscal_i!$A34, Calculations!$A$9:$DJ$9, 0)), "0.000"), "")</f>
        <v>1.120</v>
      </c>
    </row>
    <row r="35" spans="1:2" x14ac:dyDescent="0.25">
      <c r="A35" s="46">
        <f ca="1">IF(ISBLANK(INDEX(Calculations!$9:$9, ROW()+17)), "", IF(INDEX(Calculations!$9:$9, , ROW()+17)&lt;TODAY(), INDEX(Calculations!$9:$9, , ROW()+17), ""))</f>
        <v>37437</v>
      </c>
      <c r="B35" t="str">
        <f ca="1">IFERROR(TEXT(INDEX(Calculations!$A$9:$DJ$78, MATCH($B$1, Calculations!$B$9:$B$78, 0), MATCH(fiscal_i!$A35, Calculations!$A$9:$DJ$9, 0)), "0.000"), "")</f>
        <v>1.335</v>
      </c>
    </row>
    <row r="36" spans="1:2" x14ac:dyDescent="0.25">
      <c r="A36" s="46">
        <f ca="1">IF(ISBLANK(INDEX(Calculations!$9:$9, ROW()+17)), "", IF(INDEX(Calculations!$9:$9, , ROW()+17)&lt;TODAY(), INDEX(Calculations!$9:$9, , ROW()+17), ""))</f>
        <v>37529</v>
      </c>
      <c r="B36" t="str">
        <f ca="1">IFERROR(TEXT(INDEX(Calculations!$A$9:$DJ$78, MATCH($B$1, Calculations!$B$9:$B$78, 0), MATCH(fiscal_i!$A36, Calculations!$A$9:$DJ$9, 0)), "0.000"), "")</f>
        <v>1.579</v>
      </c>
    </row>
    <row r="37" spans="1:2" x14ac:dyDescent="0.25">
      <c r="A37" s="46">
        <f ca="1">IF(ISBLANK(INDEX(Calculations!$9:$9, ROW()+17)), "", IF(INDEX(Calculations!$9:$9, , ROW()+17)&lt;TODAY(), INDEX(Calculations!$9:$9, , ROW()+17), ""))</f>
        <v>37621</v>
      </c>
      <c r="B37" t="str">
        <f ca="1">IFERROR(TEXT(INDEX(Calculations!$A$9:$DJ$78, MATCH($B$1, Calculations!$B$9:$B$78, 0), MATCH(fiscal_i!$A37, Calculations!$A$9:$DJ$9, 0)), "0.000"), "")</f>
        <v>1.419</v>
      </c>
    </row>
    <row r="38" spans="1:2" x14ac:dyDescent="0.25">
      <c r="A38" s="46">
        <f ca="1">IF(ISBLANK(INDEX(Calculations!$9:$9, ROW()+17)), "", IF(INDEX(Calculations!$9:$9, , ROW()+17)&lt;TODAY(), INDEX(Calculations!$9:$9, , ROW()+17), ""))</f>
        <v>37711</v>
      </c>
      <c r="B38" t="str">
        <f ca="1">IFERROR(TEXT(INDEX(Calculations!$A$9:$DJ$78, MATCH($B$1, Calculations!$B$9:$B$78, 0), MATCH(fiscal_i!$A38, Calculations!$A$9:$DJ$9, 0)), "0.000"), "")</f>
        <v>1.093</v>
      </c>
    </row>
    <row r="39" spans="1:2" x14ac:dyDescent="0.25">
      <c r="A39" s="46">
        <f ca="1">IF(ISBLANK(INDEX(Calculations!$9:$9, ROW()+17)), "", IF(INDEX(Calculations!$9:$9, , ROW()+17)&lt;TODAY(), INDEX(Calculations!$9:$9, , ROW()+17), ""))</f>
        <v>37802</v>
      </c>
      <c r="B39" t="str">
        <f ca="1">IFERROR(TEXT(INDEX(Calculations!$A$9:$DJ$78, MATCH($B$1, Calculations!$B$9:$B$78, 0), MATCH(fiscal_i!$A39, Calculations!$A$9:$DJ$9, 0)), "0.000"), "")</f>
        <v>1.100</v>
      </c>
    </row>
    <row r="40" spans="1:2" x14ac:dyDescent="0.25">
      <c r="A40" s="46">
        <f ca="1">IF(ISBLANK(INDEX(Calculations!$9:$9, ROW()+17)), "", IF(INDEX(Calculations!$9:$9, , ROW()+17)&lt;TODAY(), INDEX(Calculations!$9:$9, , ROW()+17), ""))</f>
        <v>37894</v>
      </c>
      <c r="B40" t="str">
        <f ca="1">IFERROR(TEXT(INDEX(Calculations!$A$9:$DJ$78, MATCH($B$1, Calculations!$B$9:$B$78, 0), MATCH(fiscal_i!$A40, Calculations!$A$9:$DJ$9, 0)), "0.000"), "")</f>
        <v>0.893</v>
      </c>
    </row>
    <row r="41" spans="1:2" x14ac:dyDescent="0.25">
      <c r="A41" s="46">
        <f ca="1">IF(ISBLANK(INDEX(Calculations!$9:$9, ROW()+17)), "", IF(INDEX(Calculations!$9:$9, , ROW()+17)&lt;TODAY(), INDEX(Calculations!$9:$9, , ROW()+17), ""))</f>
        <v>37986</v>
      </c>
      <c r="B41" t="str">
        <f ca="1">IFERROR(TEXT(INDEX(Calculations!$A$9:$DJ$78, MATCH($B$1, Calculations!$B$9:$B$78, 0), MATCH(fiscal_i!$A41, Calculations!$A$9:$DJ$9, 0)), "0.000"), "")</f>
        <v>0.777</v>
      </c>
    </row>
    <row r="42" spans="1:2" x14ac:dyDescent="0.25">
      <c r="A42" s="46">
        <f ca="1">IF(ISBLANK(INDEX(Calculations!$9:$9, ROW()+17)), "", IF(INDEX(Calculations!$9:$9, , ROW()+17)&lt;TODAY(), INDEX(Calculations!$9:$9, , ROW()+17), ""))</f>
        <v>38077</v>
      </c>
      <c r="B42" t="str">
        <f ca="1">IFERROR(TEXT(INDEX(Calculations!$A$9:$DJ$78, MATCH($B$1, Calculations!$B$9:$B$78, 0), MATCH(fiscal_i!$A42, Calculations!$A$9:$DJ$9, 0)), "0.000"), "")</f>
        <v>0.718</v>
      </c>
    </row>
    <row r="43" spans="1:2" x14ac:dyDescent="0.25">
      <c r="A43" s="46">
        <f ca="1">IF(ISBLANK(INDEX(Calculations!$9:$9, ROW()+17)), "", IF(INDEX(Calculations!$9:$9, , ROW()+17)&lt;TODAY(), INDEX(Calculations!$9:$9, , ROW()+17), ""))</f>
        <v>38168</v>
      </c>
      <c r="B43" t="str">
        <f ca="1">IFERROR(TEXT(INDEX(Calculations!$A$9:$DJ$78, MATCH($B$1, Calculations!$B$9:$B$78, 0), MATCH(fiscal_i!$A43, Calculations!$A$9:$DJ$9, 0)), "0.000"), "")</f>
        <v>0.355</v>
      </c>
    </row>
    <row r="44" spans="1:2" x14ac:dyDescent="0.25">
      <c r="A44" s="46">
        <f ca="1">IF(ISBLANK(INDEX(Calculations!$9:$9, ROW()+17)), "", IF(INDEX(Calculations!$9:$9, , ROW()+17)&lt;TODAY(), INDEX(Calculations!$9:$9, , ROW()+17), ""))</f>
        <v>38260</v>
      </c>
      <c r="B44" t="str">
        <f ca="1">IFERROR(TEXT(INDEX(Calculations!$A$9:$DJ$78, MATCH($B$1, Calculations!$B$9:$B$78, 0), MATCH(fiscal_i!$A44, Calculations!$A$9:$DJ$9, 0)), "0.000"), "")</f>
        <v>0.198</v>
      </c>
    </row>
    <row r="45" spans="1:2" x14ac:dyDescent="0.25">
      <c r="A45" s="46">
        <f ca="1">IF(ISBLANK(INDEX(Calculations!$9:$9, ROW()+17)), "", IF(INDEX(Calculations!$9:$9, , ROW()+17)&lt;TODAY(), INDEX(Calculations!$9:$9, , ROW()+17), ""))</f>
        <v>38352</v>
      </c>
      <c r="B45" t="str">
        <f ca="1">IFERROR(TEXT(INDEX(Calculations!$A$9:$DJ$78, MATCH($B$1, Calculations!$B$9:$B$78, 0), MATCH(fiscal_i!$A45, Calculations!$A$9:$DJ$9, 0)), "0.000"), "")</f>
        <v>-0.135</v>
      </c>
    </row>
    <row r="46" spans="1:2" x14ac:dyDescent="0.25">
      <c r="A46" s="46">
        <f ca="1">IF(ISBLANK(INDEX(Calculations!$9:$9, ROW()+17)), "", IF(INDEX(Calculations!$9:$9, , ROW()+17)&lt;TODAY(), INDEX(Calculations!$9:$9, , ROW()+17), ""))</f>
        <v>38442</v>
      </c>
      <c r="B46" t="str">
        <f ca="1">IFERROR(TEXT(INDEX(Calculations!$A$9:$DJ$78, MATCH($B$1, Calculations!$B$9:$B$78, 0), MATCH(fiscal_i!$A46, Calculations!$A$9:$DJ$9, 0)), "0.000"), "")</f>
        <v>-0.343</v>
      </c>
    </row>
    <row r="47" spans="1:2" x14ac:dyDescent="0.25">
      <c r="A47" s="46">
        <f ca="1">IF(ISBLANK(INDEX(Calculations!$9:$9, ROW()+17)), "", IF(INDEX(Calculations!$9:$9, , ROW()+17)&lt;TODAY(), INDEX(Calculations!$9:$9, , ROW()+17), ""))</f>
        <v>38533</v>
      </c>
      <c r="B47" t="str">
        <f ca="1">IFERROR(TEXT(INDEX(Calculations!$A$9:$DJ$78, MATCH($B$1, Calculations!$B$9:$B$78, 0), MATCH(fiscal_i!$A47, Calculations!$A$9:$DJ$9, 0)), "0.000"), "")</f>
        <v>-0.597</v>
      </c>
    </row>
    <row r="48" spans="1:2" x14ac:dyDescent="0.25">
      <c r="A48" s="46">
        <f ca="1">IF(ISBLANK(INDEX(Calculations!$9:$9, ROW()+17)), "", IF(INDEX(Calculations!$9:$9, , ROW()+17)&lt;TODAY(), INDEX(Calculations!$9:$9, , ROW()+17), ""))</f>
        <v>38625</v>
      </c>
      <c r="B48" t="str">
        <f ca="1">IFERROR(TEXT(INDEX(Calculations!$A$9:$DJ$78, MATCH($B$1, Calculations!$B$9:$B$78, 0), MATCH(fiscal_i!$A48, Calculations!$A$9:$DJ$9, 0)), "0.000"), "")</f>
        <v>-0.622</v>
      </c>
    </row>
    <row r="49" spans="1:2" x14ac:dyDescent="0.25">
      <c r="A49" s="46">
        <f ca="1">IF(ISBLANK(INDEX(Calculations!$9:$9, ROW()+17)), "", IF(INDEX(Calculations!$9:$9, , ROW()+17)&lt;TODAY(), INDEX(Calculations!$9:$9, , ROW()+17), ""))</f>
        <v>38717</v>
      </c>
      <c r="B49" t="str">
        <f ca="1">IFERROR(TEXT(INDEX(Calculations!$A$9:$DJ$78, MATCH($B$1, Calculations!$B$9:$B$78, 0), MATCH(fiscal_i!$A49, Calculations!$A$9:$DJ$9, 0)), "0.000"), "")</f>
        <v>-0.728</v>
      </c>
    </row>
    <row r="50" spans="1:2" x14ac:dyDescent="0.25">
      <c r="A50" s="46">
        <f ca="1">IF(ISBLANK(INDEX(Calculations!$9:$9, ROW()+17)), "", IF(INDEX(Calculations!$9:$9, , ROW()+17)&lt;TODAY(), INDEX(Calculations!$9:$9, , ROW()+17), ""))</f>
        <v>38807</v>
      </c>
      <c r="B50" t="str">
        <f ca="1">IFERROR(TEXT(INDEX(Calculations!$A$9:$DJ$78, MATCH($B$1, Calculations!$B$9:$B$78, 0), MATCH(fiscal_i!$A50, Calculations!$A$9:$DJ$9, 0)), "0.000"), "")</f>
        <v>-0.641</v>
      </c>
    </row>
    <row r="51" spans="1:2" x14ac:dyDescent="0.25">
      <c r="A51" s="46">
        <f ca="1">IF(ISBLANK(INDEX(Calculations!$9:$9, ROW()+17)), "", IF(INDEX(Calculations!$9:$9, , ROW()+17)&lt;TODAY(), INDEX(Calculations!$9:$9, , ROW()+17), ""))</f>
        <v>38898</v>
      </c>
      <c r="B51" t="str">
        <f ca="1">IFERROR(TEXT(INDEX(Calculations!$A$9:$DJ$78, MATCH($B$1, Calculations!$B$9:$B$78, 0), MATCH(fiscal_i!$A51, Calculations!$A$9:$DJ$9, 0)), "0.000"), "")</f>
        <v>-0.652</v>
      </c>
    </row>
    <row r="52" spans="1:2" x14ac:dyDescent="0.25">
      <c r="A52" s="46">
        <f ca="1">IF(ISBLANK(INDEX(Calculations!$9:$9, ROW()+17)), "", IF(INDEX(Calculations!$9:$9, , ROW()+17)&lt;TODAY(), INDEX(Calculations!$9:$9, , ROW()+17), ""))</f>
        <v>38990</v>
      </c>
      <c r="B52" t="str">
        <f ca="1">IFERROR(TEXT(INDEX(Calculations!$A$9:$DJ$78, MATCH($B$1, Calculations!$B$9:$B$78, 0), MATCH(fiscal_i!$A52, Calculations!$A$9:$DJ$9, 0)), "0.000"), "")</f>
        <v>-0.732</v>
      </c>
    </row>
    <row r="53" spans="1:2" x14ac:dyDescent="0.25">
      <c r="A53" s="46">
        <f ca="1">IF(ISBLANK(INDEX(Calculations!$9:$9, ROW()+17)), "", IF(INDEX(Calculations!$9:$9, , ROW()+17)&lt;TODAY(), INDEX(Calculations!$9:$9, , ROW()+17), ""))</f>
        <v>39082</v>
      </c>
      <c r="B53" t="str">
        <f ca="1">IFERROR(TEXT(INDEX(Calculations!$A$9:$DJ$78, MATCH($B$1, Calculations!$B$9:$B$78, 0), MATCH(fiscal_i!$A53, Calculations!$A$9:$DJ$9, 0)), "0.000"), "")</f>
        <v>-0.515</v>
      </c>
    </row>
    <row r="54" spans="1:2" x14ac:dyDescent="0.25">
      <c r="A54" s="46">
        <f ca="1">IF(ISBLANK(INDEX(Calculations!$9:$9, ROW()+17)), "", IF(INDEX(Calculations!$9:$9, , ROW()+17)&lt;TODAY(), INDEX(Calculations!$9:$9, , ROW()+17), ""))</f>
        <v>39172</v>
      </c>
      <c r="B54" t="str">
        <f ca="1">IFERROR(TEXT(INDEX(Calculations!$A$9:$DJ$78, MATCH($B$1, Calculations!$B$9:$B$78, 0), MATCH(fiscal_i!$A54, Calculations!$A$9:$DJ$9, 0)), "0.000"), "")</f>
        <v>-0.650</v>
      </c>
    </row>
    <row r="55" spans="1:2" x14ac:dyDescent="0.25">
      <c r="A55" s="46">
        <f ca="1">IF(ISBLANK(INDEX(Calculations!$9:$9, ROW()+17)), "", IF(INDEX(Calculations!$9:$9, , ROW()+17)&lt;TODAY(), INDEX(Calculations!$9:$9, , ROW()+17), ""))</f>
        <v>39263</v>
      </c>
      <c r="B55" t="str">
        <f ca="1">IFERROR(TEXT(INDEX(Calculations!$A$9:$DJ$78, MATCH($B$1, Calculations!$B$9:$B$78, 0), MATCH(fiscal_i!$A55, Calculations!$A$9:$DJ$9, 0)), "0.000"), "")</f>
        <v>-0.497</v>
      </c>
    </row>
    <row r="56" spans="1:2" x14ac:dyDescent="0.25">
      <c r="A56" s="46">
        <f ca="1">IF(ISBLANK(INDEX(Calculations!$9:$9, ROW()+17)), "", IF(INDEX(Calculations!$9:$9, , ROW()+17)&lt;TODAY(), INDEX(Calculations!$9:$9, , ROW()+17), ""))</f>
        <v>39355</v>
      </c>
      <c r="B56" t="str">
        <f ca="1">IFERROR(TEXT(INDEX(Calculations!$A$9:$DJ$78, MATCH($B$1, Calculations!$B$9:$B$78, 0), MATCH(fiscal_i!$A56, Calculations!$A$9:$DJ$9, 0)), "0.000"), "")</f>
        <v>-0.366</v>
      </c>
    </row>
    <row r="57" spans="1:2" x14ac:dyDescent="0.25">
      <c r="A57" s="46">
        <f ca="1">IF(ISBLANK(INDEX(Calculations!$9:$9, ROW()+17)), "", IF(INDEX(Calculations!$9:$9, , ROW()+17)&lt;TODAY(), INDEX(Calculations!$9:$9, , ROW()+17), ""))</f>
        <v>39447</v>
      </c>
      <c r="B57" t="str">
        <f ca="1">IFERROR(TEXT(INDEX(Calculations!$A$9:$DJ$78, MATCH($B$1, Calculations!$B$9:$B$78, 0), MATCH(fiscal_i!$A57, Calculations!$A$9:$DJ$9, 0)), "0.000"), "")</f>
        <v>-0.306</v>
      </c>
    </row>
    <row r="58" spans="1:2" x14ac:dyDescent="0.25">
      <c r="A58" s="46">
        <f ca="1">IF(ISBLANK(INDEX(Calculations!$9:$9, ROW()+17)), "", IF(INDEX(Calculations!$9:$9, , ROW()+17)&lt;TODAY(), INDEX(Calculations!$9:$9, , ROW()+17), ""))</f>
        <v>39538</v>
      </c>
      <c r="B58" t="str">
        <f ca="1">IFERROR(TEXT(INDEX(Calculations!$A$9:$DJ$78, MATCH($B$1, Calculations!$B$9:$B$78, 0), MATCH(fiscal_i!$A58, Calculations!$A$9:$DJ$9, 0)), "0.000"), "")</f>
        <v>-0.094</v>
      </c>
    </row>
    <row r="59" spans="1:2" x14ac:dyDescent="0.25">
      <c r="A59" s="46">
        <f ca="1">IF(ISBLANK(INDEX(Calculations!$9:$9, ROW()+17)), "", IF(INDEX(Calculations!$9:$9, , ROW()+17)&lt;TODAY(), INDEX(Calculations!$9:$9, , ROW()+17), ""))</f>
        <v>39629</v>
      </c>
      <c r="B59" t="str">
        <f ca="1">IFERROR(TEXT(INDEX(Calculations!$A$9:$DJ$78, MATCH($B$1, Calculations!$B$9:$B$78, 0), MATCH(fiscal_i!$A59, Calculations!$A$9:$DJ$9, 0)), "0.000"), "")</f>
        <v>0.404</v>
      </c>
    </row>
    <row r="60" spans="1:2" x14ac:dyDescent="0.25">
      <c r="A60" s="46">
        <f ca="1">IF(ISBLANK(INDEX(Calculations!$9:$9, ROW()+17)), "", IF(INDEX(Calculations!$9:$9, , ROW()+17)&lt;TODAY(), INDEX(Calculations!$9:$9, , ROW()+17), ""))</f>
        <v>39721</v>
      </c>
      <c r="B60" t="str">
        <f ca="1">IFERROR(TEXT(INDEX(Calculations!$A$9:$DJ$78, MATCH($B$1, Calculations!$B$9:$B$78, 0), MATCH(fiscal_i!$A60, Calculations!$A$9:$DJ$9, 0)), "0.000"), "")</f>
        <v>0.780</v>
      </c>
    </row>
    <row r="61" spans="1:2" x14ac:dyDescent="0.25">
      <c r="A61" s="46">
        <f ca="1">IF(ISBLANK(INDEX(Calculations!$9:$9, ROW()+17)), "", IF(INDEX(Calculations!$9:$9, , ROW()+17)&lt;TODAY(), INDEX(Calculations!$9:$9, , ROW()+17), ""))</f>
        <v>39813</v>
      </c>
      <c r="B61" t="str">
        <f ca="1">IFERROR(TEXT(INDEX(Calculations!$A$9:$DJ$78, MATCH($B$1, Calculations!$B$9:$B$78, 0), MATCH(fiscal_i!$A61, Calculations!$A$9:$DJ$9, 0)), "0.000"), "")</f>
        <v>0.938</v>
      </c>
    </row>
    <row r="62" spans="1:2" x14ac:dyDescent="0.25">
      <c r="A62" s="46">
        <f ca="1">IF(ISBLANK(INDEX(Calculations!$9:$9, ROW()+17)), "", IF(INDEX(Calculations!$9:$9, , ROW()+17)&lt;TODAY(), INDEX(Calculations!$9:$9, , ROW()+17), ""))</f>
        <v>39903</v>
      </c>
      <c r="B62" t="str">
        <f ca="1">IFERROR(TEXT(INDEX(Calculations!$A$9:$DJ$78, MATCH($B$1, Calculations!$B$9:$B$78, 0), MATCH(fiscal_i!$A62, Calculations!$A$9:$DJ$9, 0)), "0.000"), "")</f>
        <v>1.475</v>
      </c>
    </row>
    <row r="63" spans="1:2" x14ac:dyDescent="0.25">
      <c r="A63" s="46">
        <f ca="1">IF(ISBLANK(INDEX(Calculations!$9:$9, ROW()+17)), "", IF(INDEX(Calculations!$9:$9, , ROW()+17)&lt;TODAY(), INDEX(Calculations!$9:$9, , ROW()+17), ""))</f>
        <v>39994</v>
      </c>
      <c r="B63" t="str">
        <f ca="1">IFERROR(TEXT(INDEX(Calculations!$A$9:$DJ$78, MATCH($B$1, Calculations!$B$9:$B$78, 0), MATCH(fiscal_i!$A63, Calculations!$A$9:$DJ$9, 0)), "0.000"), "")</f>
        <v>1.980</v>
      </c>
    </row>
    <row r="64" spans="1:2" x14ac:dyDescent="0.25">
      <c r="A64" s="46">
        <f ca="1">IF(ISBLANK(INDEX(Calculations!$9:$9, ROW()+17)), "", IF(INDEX(Calculations!$9:$9, , ROW()+17)&lt;TODAY(), INDEX(Calculations!$9:$9, , ROW()+17), ""))</f>
        <v>40086</v>
      </c>
      <c r="B64" t="str">
        <f ca="1">IFERROR(TEXT(INDEX(Calculations!$A$9:$DJ$78, MATCH($B$1, Calculations!$B$9:$B$78, 0), MATCH(fiscal_i!$A64, Calculations!$A$9:$DJ$9, 0)), "0.000"), "")</f>
        <v>2.355</v>
      </c>
    </row>
    <row r="65" spans="1:2" x14ac:dyDescent="0.25">
      <c r="A65" s="46">
        <f ca="1">IF(ISBLANK(INDEX(Calculations!$9:$9, ROW()+17)), "", IF(INDEX(Calculations!$9:$9, , ROW()+17)&lt;TODAY(), INDEX(Calculations!$9:$9, , ROW()+17), ""))</f>
        <v>40178</v>
      </c>
      <c r="B65" t="str">
        <f ca="1">IFERROR(TEXT(INDEX(Calculations!$A$9:$DJ$78, MATCH($B$1, Calculations!$B$9:$B$78, 0), MATCH(fiscal_i!$A65, Calculations!$A$9:$DJ$9, 0)), "0.000"), "")</f>
        <v>2.692</v>
      </c>
    </row>
    <row r="66" spans="1:2" x14ac:dyDescent="0.25">
      <c r="A66" s="46">
        <f ca="1">IF(ISBLANK(INDEX(Calculations!$9:$9, ROW()+17)), "", IF(INDEX(Calculations!$9:$9, , ROW()+17)&lt;TODAY(), INDEX(Calculations!$9:$9, , ROW()+17), ""))</f>
        <v>40268</v>
      </c>
      <c r="B66" t="str">
        <f ca="1">IFERROR(TEXT(INDEX(Calculations!$A$9:$DJ$78, MATCH($B$1, Calculations!$B$9:$B$78, 0), MATCH(fiscal_i!$A66, Calculations!$A$9:$DJ$9, 0)), "0.000"), "")</f>
        <v>2.466</v>
      </c>
    </row>
    <row r="67" spans="1:2" x14ac:dyDescent="0.25">
      <c r="A67" s="46">
        <f ca="1">IF(ISBLANK(INDEX(Calculations!$9:$9, ROW()+17)), "", IF(INDEX(Calculations!$9:$9, , ROW()+17)&lt;TODAY(), INDEX(Calculations!$9:$9, , ROW()+17), ""))</f>
        <v>40359</v>
      </c>
      <c r="B67" t="str">
        <f ca="1">IFERROR(TEXT(INDEX(Calculations!$A$9:$DJ$78, MATCH($B$1, Calculations!$B$9:$B$78, 0), MATCH(fiscal_i!$A67, Calculations!$A$9:$DJ$9, 0)), "0.000"), "")</f>
        <v>1.803</v>
      </c>
    </row>
    <row r="68" spans="1:2" x14ac:dyDescent="0.25">
      <c r="A68" s="46">
        <f ca="1">IF(ISBLANK(INDEX(Calculations!$9:$9, ROW()+17)), "", IF(INDEX(Calculations!$9:$9, , ROW()+17)&lt;TODAY(), INDEX(Calculations!$9:$9, , ROW()+17), ""))</f>
        <v>40451</v>
      </c>
      <c r="B68" t="str">
        <f ca="1">IFERROR(TEXT(INDEX(Calculations!$A$9:$DJ$78, MATCH($B$1, Calculations!$B$9:$B$78, 0), MATCH(fiscal_i!$A68, Calculations!$A$9:$DJ$9, 0)), "0.000"), "")</f>
        <v>1.224</v>
      </c>
    </row>
    <row r="69" spans="1:2" x14ac:dyDescent="0.25">
      <c r="A69" s="46">
        <f ca="1">IF(ISBLANK(INDEX(Calculations!$9:$9, ROW()+17)), "", IF(INDEX(Calculations!$9:$9, , ROW()+17)&lt;TODAY(), INDEX(Calculations!$9:$9, , ROW()+17), ""))</f>
        <v>40543</v>
      </c>
      <c r="B69" t="str">
        <f ca="1">IFERROR(TEXT(INDEX(Calculations!$A$9:$DJ$78, MATCH($B$1, Calculations!$B$9:$B$78, 0), MATCH(fiscal_i!$A69, Calculations!$A$9:$DJ$9, 0)), "0.000"), "")</f>
        <v>0.678</v>
      </c>
    </row>
    <row r="70" spans="1:2" x14ac:dyDescent="0.25">
      <c r="A70" s="46">
        <f ca="1">IF(ISBLANK(INDEX(Calculations!$9:$9, ROW()+17)), "", IF(INDEX(Calculations!$9:$9, , ROW()+17)&lt;TODAY(), INDEX(Calculations!$9:$9, , ROW()+17), ""))</f>
        <v>40633</v>
      </c>
      <c r="B70" t="str">
        <f ca="1">IFERROR(TEXT(INDEX(Calculations!$A$9:$DJ$78, MATCH($B$1, Calculations!$B$9:$B$78, 0), MATCH(fiscal_i!$A70, Calculations!$A$9:$DJ$9, 0)), "0.000"), "")</f>
        <v>-0.138</v>
      </c>
    </row>
    <row r="71" spans="1:2" x14ac:dyDescent="0.25">
      <c r="A71" s="46">
        <f ca="1">IF(ISBLANK(INDEX(Calculations!$9:$9, ROW()+17)), "", IF(INDEX(Calculations!$9:$9, , ROW()+17)&lt;TODAY(), INDEX(Calculations!$9:$9, , ROW()+17), ""))</f>
        <v>40724</v>
      </c>
      <c r="B71" t="str">
        <f ca="1">IFERROR(TEXT(INDEX(Calculations!$A$9:$DJ$78, MATCH($B$1, Calculations!$B$9:$B$78, 0), MATCH(fiscal_i!$A71, Calculations!$A$9:$DJ$9, 0)), "0.000"), "")</f>
        <v>-0.631</v>
      </c>
    </row>
    <row r="72" spans="1:2" x14ac:dyDescent="0.25">
      <c r="A72" s="46">
        <f ca="1">IF(ISBLANK(INDEX(Calculations!$9:$9, ROW()+17)), "", IF(INDEX(Calculations!$9:$9, , ROW()+17)&lt;TODAY(), INDEX(Calculations!$9:$9, , ROW()+17), ""))</f>
        <v>40816</v>
      </c>
      <c r="B72" t="str">
        <f ca="1">IFERROR(TEXT(INDEX(Calculations!$A$9:$DJ$78, MATCH($B$1, Calculations!$B$9:$B$78, 0), MATCH(fiscal_i!$A72, Calculations!$A$9:$DJ$9, 0)), "0.000"), "")</f>
        <v>-1.139</v>
      </c>
    </row>
    <row r="73" spans="1:2" x14ac:dyDescent="0.25">
      <c r="A73" s="46">
        <f ca="1">IF(ISBLANK(INDEX(Calculations!$9:$9, ROW()+17)), "", IF(INDEX(Calculations!$9:$9, , ROW()+17)&lt;TODAY(), INDEX(Calculations!$9:$9, , ROW()+17), ""))</f>
        <v>40908</v>
      </c>
      <c r="B73" t="str">
        <f ca="1">IFERROR(TEXT(INDEX(Calculations!$A$9:$DJ$78, MATCH($B$1, Calculations!$B$9:$B$78, 0), MATCH(fiscal_i!$A73, Calculations!$A$9:$DJ$9, 0)), "0.000"), "")</f>
        <v>-1.377</v>
      </c>
    </row>
    <row r="74" spans="1:2" x14ac:dyDescent="0.25">
      <c r="A74" s="46">
        <f ca="1">IF(ISBLANK(INDEX(Calculations!$9:$9, ROW()+17)), "", IF(INDEX(Calculations!$9:$9, , ROW()+17)&lt;TODAY(), INDEX(Calculations!$9:$9, , ROW()+17), ""))</f>
        <v>40999</v>
      </c>
      <c r="B74" t="str">
        <f ca="1">IFERROR(TEXT(INDEX(Calculations!$A$9:$DJ$78, MATCH($B$1, Calculations!$B$9:$B$78, 0), MATCH(fiscal_i!$A74, Calculations!$A$9:$DJ$9, 0)), "0.000"), "")</f>
        <v>-1.251</v>
      </c>
    </row>
    <row r="75" spans="1:2" x14ac:dyDescent="0.25">
      <c r="A75" s="46">
        <f ca="1">IF(ISBLANK(INDEX(Calculations!$9:$9, ROW()+17)), "", IF(INDEX(Calculations!$9:$9, , ROW()+17)&lt;TODAY(), INDEX(Calculations!$9:$9, , ROW()+17), ""))</f>
        <v>41090</v>
      </c>
      <c r="B75" t="str">
        <f ca="1">IFERROR(TEXT(INDEX(Calculations!$A$9:$DJ$78, MATCH($B$1, Calculations!$B$9:$B$78, 0), MATCH(fiscal_i!$A75, Calculations!$A$9:$DJ$9, 0)), "0.000"), "")</f>
        <v>-1.291</v>
      </c>
    </row>
    <row r="76" spans="1:2" x14ac:dyDescent="0.25">
      <c r="A76" s="46">
        <f ca="1">IF(ISBLANK(INDEX(Calculations!$9:$9, ROW()+17)), "", IF(INDEX(Calculations!$9:$9, , ROW()+17)&lt;TODAY(), INDEX(Calculations!$9:$9, , ROW()+17), ""))</f>
        <v>41182</v>
      </c>
      <c r="B76" t="str">
        <f ca="1">IFERROR(TEXT(INDEX(Calculations!$A$9:$DJ$78, MATCH($B$1, Calculations!$B$9:$B$78, 0), MATCH(fiscal_i!$A76, Calculations!$A$9:$DJ$9, 0)), "0.000"), "")</f>
        <v>-0.956</v>
      </c>
    </row>
    <row r="77" spans="1:2" x14ac:dyDescent="0.25">
      <c r="A77" s="46">
        <f ca="1">IF(ISBLANK(INDEX(Calculations!$9:$9, ROW()+17)), "", IF(INDEX(Calculations!$9:$9, , ROW()+17)&lt;TODAY(), INDEX(Calculations!$9:$9, , ROW()+17), ""))</f>
        <v>41274</v>
      </c>
      <c r="B77" t="str">
        <f ca="1">IFERROR(TEXT(INDEX(Calculations!$A$9:$DJ$78, MATCH($B$1, Calculations!$B$9:$B$78, 0), MATCH(fiscal_i!$A77, Calculations!$A$9:$DJ$9, 0)), "0.000"), "")</f>
        <v>-1.120</v>
      </c>
    </row>
    <row r="78" spans="1:2" x14ac:dyDescent="0.25">
      <c r="A78" s="46">
        <f ca="1">IF(ISBLANK(INDEX(Calculations!$9:$9, ROW()+17)), "", IF(INDEX(Calculations!$9:$9, , ROW()+17)&lt;TODAY(), INDEX(Calculations!$9:$9, , ROW()+17), ""))</f>
        <v>41364</v>
      </c>
      <c r="B78" t="str">
        <f ca="1">IFERROR(TEXT(INDEX(Calculations!$A$9:$DJ$78, MATCH($B$1, Calculations!$B$9:$B$78, 0), MATCH(fiscal_i!$A78, Calculations!$A$9:$DJ$9, 0)), "0.000"), "")</f>
        <v>-1.210</v>
      </c>
    </row>
    <row r="79" spans="1:2" x14ac:dyDescent="0.25">
      <c r="A79" s="46">
        <f ca="1">IF(ISBLANK(INDEX(Calculations!$9:$9, ROW()+17)), "", IF(INDEX(Calculations!$9:$9, , ROW()+17)&lt;TODAY(), INDEX(Calculations!$9:$9, , ROW()+17), ""))</f>
        <v>41455</v>
      </c>
      <c r="B79" t="str">
        <f ca="1">IFERROR(TEXT(INDEX(Calculations!$A$9:$DJ$78, MATCH($B$1, Calculations!$B$9:$B$78, 0), MATCH(fiscal_i!$A79, Calculations!$A$9:$DJ$9, 0)), "0.000"), "")</f>
        <v>-1.249</v>
      </c>
    </row>
    <row r="80" spans="1:2" x14ac:dyDescent="0.25">
      <c r="A80" s="46">
        <f ca="1">IF(ISBLANK(INDEX(Calculations!$9:$9, ROW()+17)), "", IF(INDEX(Calculations!$9:$9, , ROW()+17)&lt;TODAY(), INDEX(Calculations!$9:$9, , ROW()+17), ""))</f>
        <v>41547</v>
      </c>
      <c r="B80" t="str">
        <f ca="1">IFERROR(TEXT(INDEX(Calculations!$A$9:$DJ$78, MATCH($B$1, Calculations!$B$9:$B$78, 0), MATCH(fiscal_i!$A80, Calculations!$A$9:$DJ$9, 0)), "0.000"), "")</f>
        <v>-1.402</v>
      </c>
    </row>
    <row r="81" spans="1:2" x14ac:dyDescent="0.25">
      <c r="A81" s="46">
        <f ca="1">IF(ISBLANK(INDEX(Calculations!$9:$9, ROW()+17)), "", IF(INDEX(Calculations!$9:$9, , ROW()+17)&lt;TODAY(), INDEX(Calculations!$9:$9, , ROW()+17), ""))</f>
        <v>41639</v>
      </c>
      <c r="B81" t="str">
        <f ca="1">IFERROR(TEXT(INDEX(Calculations!$A$9:$DJ$78, MATCH($B$1, Calculations!$B$9:$B$78, 0), MATCH(fiscal_i!$A81, Calculations!$A$9:$DJ$9, 0)), "0.000"), "")</f>
        <v>-1.312</v>
      </c>
    </row>
    <row r="82" spans="1:2" x14ac:dyDescent="0.25">
      <c r="A82" s="46">
        <f ca="1">IF(ISBLANK(INDEX(Calculations!$9:$9, ROW()+17)), "", IF(INDEX(Calculations!$9:$9, , ROW()+17)&lt;TODAY(), INDEX(Calculations!$9:$9, , ROW()+17), ""))</f>
        <v>41729</v>
      </c>
      <c r="B82" t="str">
        <f ca="1">IFERROR(TEXT(INDEX(Calculations!$A$9:$DJ$78, MATCH($B$1, Calculations!$B$9:$B$78, 0), MATCH(fiscal_i!$A82, Calculations!$A$9:$DJ$9, 0)), "0.000"), "")</f>
        <v>-1.072</v>
      </c>
    </row>
    <row r="83" spans="1:2" x14ac:dyDescent="0.25">
      <c r="A83" s="46">
        <f ca="1">IF(ISBLANK(INDEX(Calculations!$9:$9, ROW()+17)), "", IF(INDEX(Calculations!$9:$9, , ROW()+17)&lt;TODAY(), INDEX(Calculations!$9:$9, , ROW()+17), ""))</f>
        <v>41820</v>
      </c>
      <c r="B83" t="str">
        <f ca="1">IFERROR(TEXT(INDEX(Calculations!$A$9:$DJ$78, MATCH($B$1, Calculations!$B$9:$B$78, 0), MATCH(fiscal_i!$A83, Calculations!$A$9:$DJ$9, 0)), "0.000"), "")</f>
        <v>-0.903</v>
      </c>
    </row>
    <row r="84" spans="1:2" x14ac:dyDescent="0.25">
      <c r="A84" s="46" t="str">
        <f ca="1">IF(ISBLANK(INDEX(Calculations!$9:$9, ROW()+17)), "", IF(INDEX(Calculations!$9:$9, , ROW()+17)&lt;TODAY(), INDEX(Calculations!$9:$9, , ROW()+17), ""))</f>
        <v/>
      </c>
      <c r="B84" t="str">
        <f ca="1">IFERROR(TEXT(INDEX(Calculations!$A$9:$DJ$78, MATCH($B$1, Calculations!$B$9:$B$78, 0), MATCH(fiscal_i!$A84, Calculations!$A$9:$DJ$9, 0)), "0.000"), "")</f>
        <v/>
      </c>
    </row>
    <row r="85" spans="1:2" x14ac:dyDescent="0.25">
      <c r="A85" s="46" t="str">
        <f ca="1">IF(ISBLANK(INDEX(Calculations!$9:$9, ROW()+17)), "", IF(INDEX(Calculations!$9:$9, , ROW()+17)&lt;TODAY(), INDEX(Calculations!$9:$9, , ROW()+17), ""))</f>
        <v/>
      </c>
      <c r="B85" t="str">
        <f ca="1">IFERROR(TEXT(INDEX(Calculations!$A$9:$DJ$78, MATCH($B$1, Calculations!$B$9:$B$78, 0), MATCH(fiscal_i!$A85, Calculations!$A$9:$DJ$9, 0)), "0.000"), "")</f>
        <v/>
      </c>
    </row>
    <row r="86" spans="1:2" x14ac:dyDescent="0.25">
      <c r="A86" s="46" t="str">
        <f ca="1">IF(ISBLANK(INDEX(Calculations!$9:$9, ROW()+17)), "", IF(INDEX(Calculations!$9:$9, , ROW()+17)&lt;TODAY(), INDEX(Calculations!$9:$9, , ROW()+17), ""))</f>
        <v/>
      </c>
      <c r="B86" t="str">
        <f ca="1">IFERROR(TEXT(INDEX(Calculations!$A$9:$DJ$78, MATCH($B$1, Calculations!$B$9:$B$78, 0), MATCH(fiscal_i!$A86, Calculations!$A$9:$DJ$9, 0)), "0.000"), "")</f>
        <v/>
      </c>
    </row>
    <row r="87" spans="1:2" x14ac:dyDescent="0.25">
      <c r="A87" s="46" t="str">
        <f ca="1">IF(ISBLANK(INDEX(Calculations!$9:$9, ROW()+17)), "", IF(INDEX(Calculations!$9:$9, , ROW()+17)&lt;TODAY(), INDEX(Calculations!$9:$9, , ROW()+17), ""))</f>
        <v/>
      </c>
      <c r="B87" t="str">
        <f ca="1">IFERROR(TEXT(INDEX(Calculations!$A$9:$DJ$78, MATCH($B$1, Calculations!$B$9:$B$78, 0), MATCH(fiscal_i!$A87, Calculations!$A$9:$DJ$9, 0)), "0.000"), "")</f>
        <v/>
      </c>
    </row>
    <row r="88" spans="1:2" x14ac:dyDescent="0.25">
      <c r="A88" s="46" t="str">
        <f ca="1">IF(ISBLANK(INDEX(Calculations!$9:$9, ROW()+17)), "", IF(INDEX(Calculations!$9:$9, , ROW()+17)&lt;TODAY(), INDEX(Calculations!$9:$9, , ROW()+17), ""))</f>
        <v/>
      </c>
      <c r="B88" t="str">
        <f ca="1">IFERROR(TEXT(INDEX(Calculations!$A$9:$DJ$78, MATCH($B$1, Calculations!$B$9:$B$78, 0), MATCH(fiscal_i!$A88, Calculations!$A$9:$DJ$9, 0)), "0.000"), "")</f>
        <v/>
      </c>
    </row>
    <row r="89" spans="1:2" x14ac:dyDescent="0.25">
      <c r="A89" s="46" t="str">
        <f ca="1">IF(ISBLANK(INDEX(Calculations!$9:$9, ROW()+17)), "", IF(INDEX(Calculations!$9:$9, , ROW()+17)&lt;TODAY(), INDEX(Calculations!$9:$9, , ROW()+17), ""))</f>
        <v/>
      </c>
      <c r="B89" t="str">
        <f ca="1">IFERROR(TEXT(INDEX(Calculations!$A$9:$DJ$78, MATCH($B$1, Calculations!$B$9:$B$78, 0), MATCH(fiscal_i!$A89, Calculations!$A$9:$DJ$9, 0)), "0.000"), "")</f>
        <v/>
      </c>
    </row>
    <row r="90" spans="1:2" x14ac:dyDescent="0.25">
      <c r="A90" s="46" t="str">
        <f ca="1">IF(ISBLANK(INDEX(Calculations!$9:$9, ROW()+17)), "", IF(INDEX(Calculations!$9:$9, , ROW()+17)&lt;TODAY(), INDEX(Calculations!$9:$9, , ROW()+17), ""))</f>
        <v/>
      </c>
      <c r="B90" t="str">
        <f ca="1">IFERROR(TEXT(INDEX(Calculations!$A$9:$DJ$78, MATCH($B$1, Calculations!$B$9:$B$78, 0), MATCH(fiscal_i!$A90, Calculations!$A$9:$DJ$9, 0)), "0.000"), "")</f>
        <v/>
      </c>
    </row>
    <row r="91" spans="1:2" x14ac:dyDescent="0.25">
      <c r="A91" s="46" t="str">
        <f ca="1">IF(ISBLANK(INDEX(Calculations!$9:$9, ROW()+17)), "", IF(INDEX(Calculations!$9:$9, , ROW()+17)&lt;TODAY(), INDEX(Calculations!$9:$9, , ROW()+17), ""))</f>
        <v/>
      </c>
      <c r="B91" t="str">
        <f ca="1">IFERROR(TEXT(INDEX(Calculations!$A$9:$DJ$78, MATCH($B$1, Calculations!$B$9:$B$78, 0), MATCH(fiscal_i!$A91, Calculations!$A$9:$DJ$9, 0)), "0.000"), "")</f>
        <v/>
      </c>
    </row>
    <row r="92" spans="1:2" x14ac:dyDescent="0.25">
      <c r="A92" s="46" t="str">
        <f ca="1">IF(ISBLANK(INDEX(Calculations!$9:$9, ROW()+17)), "", IF(INDEX(Calculations!$9:$9, , ROW()+17)&lt;TODAY(), INDEX(Calculations!$9:$9, , ROW()+17), ""))</f>
        <v/>
      </c>
      <c r="B92" t="str">
        <f ca="1">IFERROR(TEXT(INDEX(Calculations!$A$9:$DJ$78, MATCH($B$1, Calculations!$B$9:$B$78, 0), MATCH(fiscal_i!$A92, Calculations!$A$9:$DJ$9, 0)), "0.000"), "")</f>
        <v/>
      </c>
    </row>
    <row r="93" spans="1:2" x14ac:dyDescent="0.25">
      <c r="A93" s="46" t="str">
        <f ca="1">IF(ISBLANK(INDEX(Calculations!$9:$9, ROW()+17)), "", IF(INDEX(Calculations!$9:$9, , ROW()+17)&lt;TODAY(), INDEX(Calculations!$9:$9, , ROW()+17), ""))</f>
        <v/>
      </c>
      <c r="B93" t="str">
        <f ca="1">IFERROR(TEXT(INDEX(Calculations!$A$9:$DJ$78, MATCH($B$1, Calculations!$B$9:$B$78, 0), MATCH(fiscal_i!$A93, Calculations!$A$9:$DJ$9, 0)), "0.000"), "")</f>
        <v/>
      </c>
    </row>
    <row r="94" spans="1:2" x14ac:dyDescent="0.25">
      <c r="A94" s="46" t="str">
        <f ca="1">IF(ISBLANK(INDEX(Calculations!$9:$9, ROW()+17)), "", IF(INDEX(Calculations!$9:$9, , ROW()+17)&lt;TODAY(), INDEX(Calculations!$9:$9, , ROW()+17), ""))</f>
        <v/>
      </c>
      <c r="B94" t="str">
        <f ca="1">IFERROR(TEXT(INDEX(Calculations!$A$9:$DJ$78, MATCH($B$1, Calculations!$B$9:$B$78, 0), MATCH(fiscal_i!$A94, Calculations!$A$9:$DJ$9, 0)), "0.000"), "")</f>
        <v/>
      </c>
    </row>
    <row r="95" spans="1:2" x14ac:dyDescent="0.25">
      <c r="A95" s="46" t="str">
        <f ca="1">IF(ISBLANK(INDEX(Calculations!$9:$9, ROW()+17)), "", IF(INDEX(Calculations!$9:$9, , ROW()+17)&lt;TODAY(), INDEX(Calculations!$9:$9, , ROW()+17), ""))</f>
        <v/>
      </c>
      <c r="B95" t="str">
        <f ca="1">IFERROR(TEXT(INDEX(Calculations!$A$9:$DJ$78, MATCH($B$1, Calculations!$B$9:$B$78, 0), MATCH(fiscal_i!$A95, Calculations!$A$9:$DJ$9, 0)), "0.000"), "")</f>
        <v/>
      </c>
    </row>
    <row r="96" spans="1:2" x14ac:dyDescent="0.25">
      <c r="A96" s="46" t="str">
        <f ca="1">IF(ISBLANK(INDEX(Calculations!$9:$9, ROW()+17)), "", IF(INDEX(Calculations!$9:$9, , ROW()+17)&lt;TODAY(), INDEX(Calculations!$9:$9, , ROW()+17), ""))</f>
        <v/>
      </c>
      <c r="B96" t="str">
        <f ca="1">IFERROR(TEXT(INDEX(Calculations!$A$9:$DJ$78, MATCH($B$1, Calculations!$B$9:$B$78, 0), MATCH(fiscal_i!$A96, Calculations!$A$9:$DJ$9, 0)), "0.000"), "")</f>
        <v/>
      </c>
    </row>
    <row r="97" spans="1:2" x14ac:dyDescent="0.25">
      <c r="A97" s="46" t="str">
        <f ca="1">IF(ISBLANK(INDEX(Calculations!$9:$9, ROW()+17)), "", IF(INDEX(Calculations!$9:$9, , ROW()+17)&lt;TODAY(), INDEX(Calculations!$9:$9, , ROW()+17), ""))</f>
        <v/>
      </c>
      <c r="B97" t="str">
        <f ca="1">IFERROR(TEXT(INDEX(Calculations!$A$9:$DJ$78, MATCH($B$1, Calculations!$B$9:$B$78, 0), MATCH(fiscal_i!$A97, Calculations!$A$9:$DJ$9, 0)), "0.000"), "")</f>
        <v/>
      </c>
    </row>
    <row r="98" spans="1:2" x14ac:dyDescent="0.25">
      <c r="A98" s="46" t="str">
        <f ca="1">IF(ISBLANK(INDEX(Calculations!$9:$9, ROW()+17)), "", IF(INDEX(Calculations!$9:$9, , ROW()+17)&lt;TODAY(), INDEX(Calculations!$9:$9, , ROW()+17), ""))</f>
        <v/>
      </c>
      <c r="B98" t="str">
        <f ca="1">IFERROR(TEXT(INDEX(Calculations!$A$9:$DJ$78, MATCH($B$1, Calculations!$B$9:$B$78, 0), MATCH(fiscal_i!$A98, Calculations!$A$9:$DJ$9, 0)), "0.000"), "")</f>
        <v/>
      </c>
    </row>
    <row r="99" spans="1:2" x14ac:dyDescent="0.25">
      <c r="A99" s="46" t="str">
        <f ca="1">IF(ISBLANK(INDEX(Calculations!$9:$9, ROW()+17)), "", IF(INDEX(Calculations!$9:$9, , ROW()+17)&lt;TODAY(), INDEX(Calculations!$9:$9, , ROW()+17), ""))</f>
        <v/>
      </c>
      <c r="B99" t="str">
        <f ca="1">IFERROR(TEXT(INDEX(Calculations!$A$9:$DJ$78, MATCH($B$1, Calculations!$B$9:$B$78, 0), MATCH(fiscal_i!$A99, Calculations!$A$9:$DJ$9, 0)), "0.000"), "")</f>
        <v/>
      </c>
    </row>
    <row r="100" spans="1:2" x14ac:dyDescent="0.25">
      <c r="A100" s="46" t="str">
        <f ca="1">IF(ISBLANK(INDEX(Calculations!$9:$9, ROW()+17)), "", IF(INDEX(Calculations!$9:$9, , ROW()+17)&lt;TODAY(), INDEX(Calculations!$9:$9, , ROW()+17), ""))</f>
        <v/>
      </c>
      <c r="B100" t="str">
        <f ca="1">IFERROR(TEXT(INDEX(Calculations!$A$9:$DJ$78, MATCH($B$1, Calculations!$B$9:$B$78, 0), MATCH(fiscal_i!$A100, Calculations!$A$9:$DJ$9, 0)), "0.000"), "")</f>
        <v/>
      </c>
    </row>
    <row r="101" spans="1:2" x14ac:dyDescent="0.25">
      <c r="A101" s="46" t="str">
        <f ca="1">IF(ISBLANK(INDEX(Calculations!$9:$9, ROW()+17)), "", IF(INDEX(Calculations!$9:$9, , ROW()+17)&lt;TODAY(), INDEX(Calculations!$9:$9, , ROW()+17), ""))</f>
        <v/>
      </c>
      <c r="B101" t="str">
        <f ca="1">IFERROR(TEXT(INDEX(Calculations!$A$9:$DJ$78, MATCH($B$1, Calculations!$B$9:$B$78, 0), MATCH(fiscal_i!$A101, Calculations!$A$9:$DJ$9, 0)), "0.000"), "")</f>
        <v/>
      </c>
    </row>
    <row r="102" spans="1:2" x14ac:dyDescent="0.25">
      <c r="A102" s="46" t="str">
        <f ca="1">IF(ISBLANK(INDEX(Calculations!$9:$9, ROW()+17)), "", IF(INDEX(Calculations!$9:$9, , ROW()+17)&lt;TODAY(), INDEX(Calculations!$9:$9, , ROW()+17), ""))</f>
        <v/>
      </c>
      <c r="B102" t="str">
        <f ca="1">IFERROR(TEXT(INDEX(Calculations!$A$9:$DJ$78, MATCH($B$1, Calculations!$B$9:$B$78, 0), MATCH(fiscal_i!$A102, Calculations!$A$9:$DJ$9, 0)), "0.000"), "")</f>
        <v/>
      </c>
    </row>
    <row r="103" spans="1:2" x14ac:dyDescent="0.25">
      <c r="A103" s="46" t="str">
        <f ca="1">IF(ISBLANK(INDEX(Calculations!$9:$9, ROW()+17)), "", IF(INDEX(Calculations!$9:$9, , ROW()+17)&lt;TODAY(), INDEX(Calculations!$9:$9, , ROW()+17), ""))</f>
        <v/>
      </c>
      <c r="B103" t="str">
        <f ca="1">IFERROR(TEXT(INDEX(Calculations!$A$9:$DJ$78, MATCH($B$1, Calculations!$B$9:$B$78, 0), MATCH(fiscal_i!$A103, Calculations!$A$9:$DJ$9, 0)), "0.000"), "")</f>
        <v/>
      </c>
    </row>
    <row r="104" spans="1:2" x14ac:dyDescent="0.25">
      <c r="A104" s="46" t="str">
        <f ca="1">IF(ISBLANK(INDEX(Calculations!$9:$9, ROW()+17)), "", IF(INDEX(Calculations!$9:$9, , ROW()+17)&lt;TODAY(), INDEX(Calculations!$9:$9, , ROW()+17), ""))</f>
        <v/>
      </c>
      <c r="B104" t="str">
        <f ca="1">IFERROR(TEXT(INDEX(Calculations!$A$9:$DJ$78, MATCH($B$1, Calculations!$B$9:$B$78, 0), MATCH(fiscal_i!$A104, Calculations!$A$9:$DJ$9, 0)), "0.000"), "")</f>
        <v/>
      </c>
    </row>
    <row r="105" spans="1:2" x14ac:dyDescent="0.25">
      <c r="A105" s="46" t="str">
        <f ca="1">IF(ISBLANK(INDEX(Calculations!$9:$9, ROW()+17)), "", IF(INDEX(Calculations!$9:$9, , ROW()+17)&lt;TODAY(), INDEX(Calculations!$9:$9, , ROW()+17), ""))</f>
        <v/>
      </c>
      <c r="B105" t="str">
        <f ca="1">IFERROR(TEXT(INDEX(Calculations!$A$9:$DJ$78, MATCH($B$1, Calculations!$B$9:$B$78, 0), MATCH(fiscal_i!$A105, Calculations!$A$9:$DJ$9, 0)), "0.000"), "")</f>
        <v/>
      </c>
    </row>
    <row r="106" spans="1:2" x14ac:dyDescent="0.25">
      <c r="A106" s="46" t="str">
        <f ca="1">IF(ISBLANK(INDEX(Calculations!$9:$9, ROW()+17)), "", IF(INDEX(Calculations!$9:$9, , ROW()+17)&lt;TODAY(), INDEX(Calculations!$9:$9, , ROW()+17), ""))</f>
        <v/>
      </c>
      <c r="B106" t="str">
        <f ca="1">IFERROR(TEXT(INDEX(Calculations!$A$9:$DJ$78, MATCH($B$1, Calculations!$B$9:$B$78, 0), MATCH(fiscal_i!$A106, Calculations!$A$9:$DJ$9, 0)), "0.000"), "")</f>
        <v/>
      </c>
    </row>
    <row r="107" spans="1:2" x14ac:dyDescent="0.25">
      <c r="A107" s="46" t="str">
        <f ca="1">IF(ISBLANK(INDEX(Calculations!$9:$9, ROW()+17)), "", IF(INDEX(Calculations!$9:$9, , ROW()+17)&lt;TODAY(), INDEX(Calculations!$9:$9, , ROW()+17), ""))</f>
        <v/>
      </c>
      <c r="B107" t="str">
        <f ca="1">IFERROR(TEXT(INDEX(Calculations!$A$9:$DJ$78, MATCH($B$1, Calculations!$B$9:$B$78, 0), MATCH(fiscal_i!$A107, Calculations!$A$9:$DJ$9, 0)), "0.000"), "")</f>
        <v/>
      </c>
    </row>
    <row r="108" spans="1:2" x14ac:dyDescent="0.25">
      <c r="A108" s="46" t="str">
        <f ca="1">IF(ISBLANK(INDEX(Calculations!$9:$9, ROW()+17)), "", IF(INDEX(Calculations!$9:$9, , ROW()+17)&lt;TODAY(), INDEX(Calculations!$9:$9, , ROW()+17), ""))</f>
        <v/>
      </c>
      <c r="B108" t="str">
        <f ca="1">IFERROR(TEXT(INDEX(Calculations!$A$9:$DJ$78, MATCH($B$1, Calculations!$B$9:$B$78, 0), MATCH(fiscal_i!$A108, Calculations!$A$9:$DJ$9, 0)), "0.000"), "")</f>
        <v/>
      </c>
    </row>
    <row r="109" spans="1:2" x14ac:dyDescent="0.25">
      <c r="A109" s="46" t="str">
        <f ca="1">IF(ISBLANK(INDEX(Calculations!$9:$9, ROW()+17)), "", IF(INDEX(Calculations!$9:$9, , ROW()+17)&lt;TODAY(), INDEX(Calculations!$9:$9, , ROW()+17), ""))</f>
        <v/>
      </c>
      <c r="B109" t="str">
        <f ca="1">IFERROR(TEXT(INDEX(Calculations!$A$9:$DJ$78, MATCH($B$1, Calculations!$B$9:$B$78, 0), MATCH(fiscal_i!$A109, Calculations!$A$9:$DJ$9, 0)), "0.000"), "")</f>
        <v/>
      </c>
    </row>
    <row r="110" spans="1:2" x14ac:dyDescent="0.25">
      <c r="A110" s="46" t="str">
        <f ca="1">IF(ISBLANK(INDEX(Calculations!$9:$9, ROW()+17)), "", IF(INDEX(Calculations!$9:$9, , ROW()+17)&lt;TODAY(), INDEX(Calculations!$9:$9, , ROW()+17), ""))</f>
        <v/>
      </c>
      <c r="B110" t="str">
        <f ca="1">IFERROR(TEXT(INDEX(Calculations!$A$9:$DJ$78, MATCH($B$1, Calculations!$B$9:$B$78, 0), MATCH(fiscal_i!$A110, Calculations!$A$9:$DJ$9, 0)), "0.000"), "")</f>
        <v/>
      </c>
    </row>
    <row r="111" spans="1:2" x14ac:dyDescent="0.25">
      <c r="A111" s="46" t="str">
        <f ca="1">IF(ISBLANK(INDEX(Calculations!$9:$9, ROW()+17)), "", IF(INDEX(Calculations!$9:$9, , ROW()+17)&lt;TODAY(), INDEX(Calculations!$9:$9, , ROW()+17), ""))</f>
        <v/>
      </c>
      <c r="B111" t="str">
        <f ca="1">IFERROR(TEXT(INDEX(Calculations!$A$9:$DJ$78, MATCH($B$1, Calculations!$B$9:$B$78, 0), MATCH(fiscal_i!$A111, Calculations!$A$9:$DJ$9, 0)), "0.000"), "")</f>
        <v/>
      </c>
    </row>
    <row r="112" spans="1:2" x14ac:dyDescent="0.25">
      <c r="A112" s="46" t="str">
        <f ca="1">IF(ISBLANK(INDEX(Calculations!$9:$9, ROW()+17)), "", IF(INDEX(Calculations!$9:$9, , ROW()+17)&lt;TODAY(), INDEX(Calculations!$9:$9, , ROW()+17), ""))</f>
        <v/>
      </c>
      <c r="B112" t="str">
        <f ca="1">IFERROR(TEXT(INDEX(Calculations!$A$9:$DJ$78, MATCH($B$1, Calculations!$B$9:$B$78, 0), MATCH(fiscal_i!$A112, Calculations!$A$9:$DJ$9, 0)), "0.000"), "")</f>
        <v/>
      </c>
    </row>
    <row r="113" spans="1:2" x14ac:dyDescent="0.25">
      <c r="A113" s="46" t="str">
        <f ca="1">IF(ISBLANK(INDEX(Calculations!$9:$9, ROW()+17)), "", IF(INDEX(Calculations!$9:$9, , ROW()+17)&lt;TODAY(), INDEX(Calculations!$9:$9, , ROW()+17), ""))</f>
        <v/>
      </c>
      <c r="B113" t="str">
        <f ca="1">IFERROR(TEXT(INDEX(Calculations!$A$9:$DJ$78, MATCH($B$1, Calculations!$B$9:$B$78, 0), MATCH(fiscal_i!$A113, Calculations!$A$9:$DJ$9, 0)), "0.000"), "")</f>
        <v/>
      </c>
    </row>
    <row r="114" spans="1:2" x14ac:dyDescent="0.25">
      <c r="A114" s="46" t="str">
        <f ca="1">IF(ISBLANK(INDEX(Calculations!$9:$9, ROW()+17)), "", IF(INDEX(Calculations!$9:$9, , ROW()+17)&lt;TODAY(), INDEX(Calculations!$9:$9, , ROW()+17), ""))</f>
        <v/>
      </c>
      <c r="B114" t="str">
        <f ca="1">IFERROR(TEXT(INDEX(Calculations!$A$9:$DJ$78, MATCH($B$1, Calculations!$B$9:$B$78, 0), MATCH(fiscal_i!$A114, Calculations!$A$9:$DJ$9, 0)), "0.000"), "")</f>
        <v/>
      </c>
    </row>
    <row r="115" spans="1:2" x14ac:dyDescent="0.25">
      <c r="A115" s="46" t="str">
        <f ca="1">IF(ISBLANK(INDEX(Calculations!$9:$9, ROW()+17)), "", IF(INDEX(Calculations!$9:$9, , ROW()+17)&lt;TODAY(), INDEX(Calculations!$9:$9, , ROW()+17), ""))</f>
        <v/>
      </c>
      <c r="B115" t="str">
        <f ca="1">IFERROR(TEXT(INDEX(Calculations!$A$9:$DJ$78, MATCH($B$1, Calculations!$B$9:$B$78, 0), MATCH(fiscal_i!$A115, Calculations!$A$9:$DJ$9, 0)), "0.000"), "")</f>
        <v/>
      </c>
    </row>
    <row r="116" spans="1:2" x14ac:dyDescent="0.25">
      <c r="A116" s="46" t="str">
        <f ca="1">IF(ISBLANK(INDEX(Calculations!$9:$9, ROW()+17)), "", IF(INDEX(Calculations!$9:$9, , ROW()+17)&lt;TODAY(), INDEX(Calculations!$9:$9, , ROW()+17), ""))</f>
        <v/>
      </c>
      <c r="B116" t="str">
        <f ca="1">IFERROR(TEXT(INDEX(Calculations!$A$9:$DJ$78, MATCH($B$1, Calculations!$B$9:$B$78, 0), MATCH(fiscal_i!$A116, Calculations!$A$9:$DJ$9, 0)), "0.000"), "")</f>
        <v/>
      </c>
    </row>
    <row r="117" spans="1:2" x14ac:dyDescent="0.25">
      <c r="A117" s="46" t="str">
        <f ca="1">IF(ISBLANK(INDEX(Calculations!$9:$9, ROW()+17)), "", IF(INDEX(Calculations!$9:$9, , ROW()+17)&lt;TODAY(), INDEX(Calculations!$9:$9, , ROW()+17), ""))</f>
        <v/>
      </c>
      <c r="B117" t="str">
        <f ca="1">IFERROR(TEXT(INDEX(Calculations!$A$9:$DJ$78, MATCH($B$1, Calculations!$B$9:$B$78, 0), MATCH(fiscal_i!$A117, Calculations!$A$9:$DJ$9, 0)), "0.000"), "")</f>
        <v/>
      </c>
    </row>
    <row r="118" spans="1:2" x14ac:dyDescent="0.25">
      <c r="A118" s="46" t="str">
        <f ca="1">IF(ISBLANK(INDEX(Calculations!$9:$9, ROW()+17)), "", IF(INDEX(Calculations!$9:$9, , ROW()+17)&lt;TODAY(), INDEX(Calculations!$9:$9, , ROW()+17), ""))</f>
        <v/>
      </c>
      <c r="B118" t="str">
        <f ca="1">IFERROR(TEXT(INDEX(Calculations!$A$9:$DJ$78, MATCH($B$1, Calculations!$B$9:$B$78, 0), MATCH(fiscal_i!$A118, Calculations!$A$9:$DJ$9, 0)), "0.000"), "")</f>
        <v/>
      </c>
    </row>
    <row r="119" spans="1:2" x14ac:dyDescent="0.25">
      <c r="A119" s="46" t="str">
        <f ca="1">IF(ISBLANK(INDEX(Calculations!$9:$9, ROW()+17)), "", IF(INDEX(Calculations!$9:$9, , ROW()+17)&lt;TODAY(), INDEX(Calculations!$9:$9, , ROW()+17), ""))</f>
        <v/>
      </c>
      <c r="B119" t="str">
        <f ca="1">IFERROR(TEXT(INDEX(Calculations!$A$9:$DJ$78, MATCH($B$1, Calculations!$B$9:$B$78, 0), MATCH(fiscal_i!$A119, Calculations!$A$9:$DJ$9, 0)), "0.000"), "")</f>
        <v/>
      </c>
    </row>
    <row r="120" spans="1:2" x14ac:dyDescent="0.25">
      <c r="A120" s="46" t="str">
        <f ca="1">IF(ISBLANK(INDEX(Calculations!$9:$9, ROW()+17)), "", IF(INDEX(Calculations!$9:$9, , ROW()+17)&lt;TODAY(), INDEX(Calculations!$9:$9, , ROW()+17), ""))</f>
        <v/>
      </c>
      <c r="B120" t="str">
        <f ca="1">IFERROR(TEXT(INDEX(Calculations!$A$9:$DJ$78, MATCH($B$1, Calculations!$B$9:$B$78, 0), MATCH(fiscal_i!$A120, Calculations!$A$9:$DJ$9, 0)), "0.000"), "")</f>
        <v/>
      </c>
    </row>
    <row r="121" spans="1:2" x14ac:dyDescent="0.25">
      <c r="A121" s="46" t="str">
        <f ca="1">IF(ISBLANK(INDEX(Calculations!$9:$9, ROW()+17)), "", IF(INDEX(Calculations!$9:$9, , ROW()+17)&lt;TODAY(), INDEX(Calculations!$9:$9, , ROW()+17), ""))</f>
        <v/>
      </c>
      <c r="B121" t="str">
        <f ca="1">IFERROR(TEXT(INDEX(Calculations!$A$9:$DJ$78, MATCH($B$1, Calculations!$B$9:$B$78, 0), MATCH(fiscal_i!$A121, Calculations!$A$9:$DJ$9, 0)), "0.000"), "")</f>
        <v/>
      </c>
    </row>
    <row r="122" spans="1:2" x14ac:dyDescent="0.25">
      <c r="A122" s="46" t="str">
        <f ca="1">IF(ISBLANK(INDEX(Calculations!$9:$9, ROW()+17)), "", IF(INDEX(Calculations!$9:$9, , ROW()+17)&lt;TODAY(), INDEX(Calculations!$9:$9, , ROW()+17), ""))</f>
        <v/>
      </c>
      <c r="B122" t="str">
        <f ca="1">IFERROR(TEXT(INDEX(Calculations!$A$9:$DJ$78, MATCH($B$1, Calculations!$B$9:$B$78, 0), MATCH(fiscal_i!$A122, Calculations!$A$9:$DJ$9, 0)), "0.000"), "")</f>
        <v/>
      </c>
    </row>
    <row r="123" spans="1:2" x14ac:dyDescent="0.25">
      <c r="A123" s="46" t="str">
        <f ca="1">IF(ISBLANK(INDEX(Calculations!$9:$9, ROW()+17)), "", IF(INDEX(Calculations!$9:$9, , ROW()+17)&lt;TODAY(), INDEX(Calculations!$9:$9, , ROW()+17), ""))</f>
        <v/>
      </c>
      <c r="B123" t="str">
        <f ca="1">IFERROR(TEXT(INDEX(Calculations!$A$9:$DJ$78, MATCH($B$1, Calculations!$B$9:$B$78, 0), MATCH(fiscal_i!$A123, Calculations!$A$9:$DJ$9, 0)), "0.000"), "")</f>
        <v/>
      </c>
    </row>
    <row r="124" spans="1:2" x14ac:dyDescent="0.25">
      <c r="A124" s="46" t="str">
        <f ca="1">IF(ISBLANK(INDEX(Calculations!$9:$9, ROW()+17)), "", IF(INDEX(Calculations!$9:$9, , ROW()+17)&lt;TODAY(), INDEX(Calculations!$9:$9, , ROW()+17), ""))</f>
        <v/>
      </c>
      <c r="B124" t="str">
        <f ca="1">IFERROR(TEXT(INDEX(Calculations!$A$9:$DJ$78, MATCH($B$1, Calculations!$B$9:$B$78, 0), MATCH(fiscal_i!$A124, Calculations!$A$9:$DJ$9, 0)), "0.000"), "")</f>
        <v/>
      </c>
    </row>
    <row r="125" spans="1:2" x14ac:dyDescent="0.25">
      <c r="A125" s="46" t="str">
        <f ca="1">IF(ISBLANK(INDEX(Calculations!$9:$9, ROW()+17)), "", IF(INDEX(Calculations!$9:$9, , ROW()+17)&lt;TODAY(), INDEX(Calculations!$9:$9, , ROW()+17), ""))</f>
        <v/>
      </c>
      <c r="B125" t="str">
        <f ca="1">IFERROR(TEXT(INDEX(Calculations!$A$9:$DJ$78, MATCH($B$1, Calculations!$B$9:$B$78, 0), MATCH(fiscal_i!$A125, Calculations!$A$9:$DJ$9, 0)), "0.000"), "")</f>
        <v/>
      </c>
    </row>
    <row r="126" spans="1:2" x14ac:dyDescent="0.25">
      <c r="A126" s="46" t="str">
        <f ca="1">IF(ISBLANK(INDEX(Calculations!$9:$9, ROW()+17)), "", IF(INDEX(Calculations!$9:$9, , ROW()+17)&lt;TODAY(), INDEX(Calculations!$9:$9, , ROW()+17), ""))</f>
        <v/>
      </c>
      <c r="B126" t="str">
        <f ca="1">IFERROR(TEXT(INDEX(Calculations!$A$9:$DJ$78, MATCH($B$1, Calculations!$B$9:$B$78, 0), MATCH(fiscal_i!$A126, Calculations!$A$9:$DJ$9, 0)), "0.000"), "")</f>
        <v/>
      </c>
    </row>
    <row r="127" spans="1:2" x14ac:dyDescent="0.25">
      <c r="A127" s="46" t="str">
        <f ca="1">IF(ISBLANK(INDEX(Calculations!$9:$9, ROW()+17)), "", IF(INDEX(Calculations!$9:$9, , ROW()+17)&lt;TODAY(), INDEX(Calculations!$9:$9, , ROW()+17), ""))</f>
        <v/>
      </c>
      <c r="B127" t="str">
        <f ca="1">IFERROR(TEXT(INDEX(Calculations!$A$9:$DJ$78, MATCH($B$1, Calculations!$B$9:$B$78, 0), MATCH(fiscal_i!$A127, Calculations!$A$9:$DJ$9, 0)), "0.000"), "")</f>
        <v/>
      </c>
    </row>
    <row r="128" spans="1:2" x14ac:dyDescent="0.25">
      <c r="A128" s="46" t="str">
        <f ca="1">IF(ISBLANK(INDEX(Calculations!$9:$9, ROW()+17)), "", IF(INDEX(Calculations!$9:$9, , ROW()+17)&lt;TODAY(), INDEX(Calculations!$9:$9, , ROW()+17), ""))</f>
        <v/>
      </c>
      <c r="B128" t="str">
        <f ca="1">IFERROR(TEXT(INDEX(Calculations!$A$9:$DJ$78, MATCH($B$1, Calculations!$B$9:$B$78, 0), MATCH(fiscal_i!$A128, Calculations!$A$9:$DJ$9, 0)), "0.000"), "")</f>
        <v/>
      </c>
    </row>
    <row r="129" spans="1:2" x14ac:dyDescent="0.25">
      <c r="A129" s="46" t="str">
        <f ca="1">IF(ISBLANK(INDEX(Calculations!$9:$9, ROW()+17)), "", IF(INDEX(Calculations!$9:$9, , ROW()+17)&lt;TODAY(), INDEX(Calculations!$9:$9, , ROW()+17), ""))</f>
        <v/>
      </c>
      <c r="B129" t="str">
        <f ca="1">IFERROR(TEXT(INDEX(Calculations!$A$9:$DJ$78, MATCH($B$1, Calculations!$B$9:$B$78, 0), MATCH(fiscal_i!$A129, Calculations!$A$9:$DJ$9, 0)), "0.000"), "")</f>
        <v/>
      </c>
    </row>
    <row r="130" spans="1:2" x14ac:dyDescent="0.25">
      <c r="A130" s="46" t="str">
        <f ca="1">IF(ISBLANK(INDEX(Calculations!$9:$9, ROW()+17)), "", IF(INDEX(Calculations!$9:$9, , ROW()+17)&lt;TODAY(), INDEX(Calculations!$9:$9, , ROW()+17), ""))</f>
        <v/>
      </c>
      <c r="B130" t="str">
        <f ca="1">IFERROR(TEXT(INDEX(Calculations!$A$9:$DJ$78, MATCH($B$1, Calculations!$B$9:$B$78, 0), MATCH(fiscal_i!$A130, Calculations!$A$9:$DJ$9, 0)), "0.000"), "")</f>
        <v/>
      </c>
    </row>
    <row r="131" spans="1:2" x14ac:dyDescent="0.25">
      <c r="A131" s="46" t="str">
        <f ca="1">IF(ISBLANK(INDEX(Calculations!$9:$9, ROW()+17)), "", IF(INDEX(Calculations!$9:$9, , ROW()+17)&lt;TODAY(), INDEX(Calculations!$9:$9, , ROW()+17), ""))</f>
        <v/>
      </c>
      <c r="B131" t="str">
        <f ca="1">IFERROR(TEXT(INDEX(Calculations!$A$9:$DJ$78, MATCH($B$1, Calculations!$B$9:$B$78, 0), MATCH(fiscal_i!$A131, Calculations!$A$9:$DJ$9, 0)), "0.000"), "")</f>
        <v/>
      </c>
    </row>
    <row r="132" spans="1:2" x14ac:dyDescent="0.25">
      <c r="A132" s="46" t="str">
        <f ca="1">IF(ISBLANK(INDEX(Calculations!$9:$9, ROW()+17)), "", IF(INDEX(Calculations!$9:$9, , ROW()+17)&lt;TODAY(), INDEX(Calculations!$9:$9, , ROW()+17), ""))</f>
        <v/>
      </c>
      <c r="B132" t="str">
        <f ca="1">IFERROR(TEXT(INDEX(Calculations!$A$9:$DJ$78, MATCH($B$1, Calculations!$B$9:$B$78, 0), MATCH(fiscal_i!$A132, Calculations!$A$9:$DJ$9, 0)), "0.000"), "")</f>
        <v/>
      </c>
    </row>
    <row r="133" spans="1:2" x14ac:dyDescent="0.25">
      <c r="A133" s="46" t="str">
        <f ca="1">IF(ISBLANK(INDEX(Calculations!$9:$9, ROW()+17)), "", IF(INDEX(Calculations!$9:$9, , ROW()+17)&lt;TODAY(), INDEX(Calculations!$9:$9, , ROW()+17), ""))</f>
        <v/>
      </c>
      <c r="B133" t="str">
        <f ca="1">IFERROR(TEXT(INDEX(Calculations!$A$9:$DJ$78, MATCH($B$1, Calculations!$B$9:$B$78, 0), MATCH(fiscal_i!$A133, Calculations!$A$9:$DJ$9, 0)), "0.000"), "")</f>
        <v/>
      </c>
    </row>
    <row r="134" spans="1:2" x14ac:dyDescent="0.25">
      <c r="A134" s="46" t="str">
        <f ca="1">IF(ISBLANK(INDEX(Calculations!$9:$9, ROW()+17)), "", IF(INDEX(Calculations!$9:$9, , ROW()+17)&lt;TODAY(), INDEX(Calculations!$9:$9, , ROW()+17), ""))</f>
        <v/>
      </c>
      <c r="B134" t="str">
        <f ca="1">IFERROR(TEXT(INDEX(Calculations!$A$9:$DJ$78, MATCH($B$1, Calculations!$B$9:$B$78, 0), MATCH(fiscal_i!$A134, Calculations!$A$9:$DJ$9, 0)), "0.000"), "")</f>
        <v/>
      </c>
    </row>
    <row r="135" spans="1:2" x14ac:dyDescent="0.25">
      <c r="A135" s="46" t="str">
        <f ca="1">IF(ISBLANK(INDEX(Calculations!$9:$9, ROW()+17)), "", IF(INDEX(Calculations!$9:$9, , ROW()+17)&lt;TODAY(), INDEX(Calculations!$9:$9, , ROW()+17), ""))</f>
        <v/>
      </c>
      <c r="B135" t="str">
        <f ca="1">IFERROR(TEXT(INDEX(Calculations!$A$9:$DJ$78, MATCH($B$1, Calculations!$B$9:$B$78, 0), MATCH(fiscal_i!$A135, Calculations!$A$9:$DJ$9, 0)), "0.000"), "")</f>
        <v/>
      </c>
    </row>
    <row r="136" spans="1:2" x14ac:dyDescent="0.25">
      <c r="A136" s="46" t="str">
        <f ca="1">IF(ISBLANK(INDEX(Calculations!$9:$9, ROW()+17)), "", IF(INDEX(Calculations!$9:$9, , ROW()+17)&lt;TODAY(), INDEX(Calculations!$9:$9, , ROW()+17), ""))</f>
        <v/>
      </c>
      <c r="B136" t="str">
        <f ca="1">IFERROR(TEXT(INDEX(Calculations!$A$9:$DJ$78, MATCH($B$1, Calculations!$B$9:$B$78, 0), MATCH(fiscal_i!$A136, Calculations!$A$9:$DJ$9, 0)), "0.000"), "")</f>
        <v/>
      </c>
    </row>
    <row r="137" spans="1:2" x14ac:dyDescent="0.25">
      <c r="A137" s="46" t="str">
        <f ca="1">IF(ISBLANK(INDEX(Calculations!$9:$9, ROW()+17)), "", IF(INDEX(Calculations!$9:$9, , ROW()+17)&lt;TODAY(), INDEX(Calculations!$9:$9, , ROW()+17), ""))</f>
        <v/>
      </c>
      <c r="B137" t="str">
        <f ca="1">IFERROR(TEXT(INDEX(Calculations!$A$9:$DJ$78, MATCH($B$1, Calculations!$B$9:$B$78, 0), MATCH(fiscal_i!$A137, Calculations!$A$9:$DJ$9, 0)), "0.000"), "")</f>
        <v/>
      </c>
    </row>
    <row r="138" spans="1:2" x14ac:dyDescent="0.25">
      <c r="A138" s="46" t="str">
        <f ca="1">IF(ISBLANK(INDEX(Calculations!$9:$9, ROW()+17)), "", IF(INDEX(Calculations!$9:$9, , ROW()+17)&lt;TODAY(), INDEX(Calculations!$9:$9, , ROW()+17), ""))</f>
        <v/>
      </c>
      <c r="B138" t="str">
        <f ca="1">IFERROR(TEXT(INDEX(Calculations!$A$9:$DJ$78, MATCH($B$1, Calculations!$B$9:$B$78, 0), MATCH(fiscal_i!$A138, Calculations!$A$9:$DJ$9, 0)), "0.000"), "")</f>
        <v/>
      </c>
    </row>
    <row r="139" spans="1:2" x14ac:dyDescent="0.25">
      <c r="A139" s="46" t="str">
        <f ca="1">IF(ISBLANK(INDEX(Calculations!$9:$9, ROW()+17)), "", IF(INDEX(Calculations!$9:$9, , ROW()+17)&lt;TODAY(), INDEX(Calculations!$9:$9, , ROW()+17), ""))</f>
        <v/>
      </c>
      <c r="B139" t="str">
        <f ca="1">IFERROR(TEXT(INDEX(Calculations!$A$9:$DJ$78, MATCH($B$1, Calculations!$B$9:$B$78, 0), MATCH(fiscal_i!$A139, Calculations!$A$9:$DJ$9, 0)), "0.000"), "")</f>
        <v/>
      </c>
    </row>
    <row r="140" spans="1:2" x14ac:dyDescent="0.25">
      <c r="A140" s="46" t="str">
        <f ca="1">IF(ISBLANK(INDEX(Calculations!$9:$9, ROW()+17)), "", IF(INDEX(Calculations!$9:$9, , ROW()+17)&lt;TODAY(), INDEX(Calculations!$9:$9, , ROW()+17), ""))</f>
        <v/>
      </c>
      <c r="B140" t="str">
        <f ca="1">IFERROR(TEXT(INDEX(Calculations!$A$9:$DJ$78, MATCH($B$1, Calculations!$B$9:$B$78, 0), MATCH(fiscal_i!$A140, Calculations!$A$9:$DJ$9, 0)), "0.000"), "")</f>
        <v/>
      </c>
    </row>
    <row r="141" spans="1:2" x14ac:dyDescent="0.25">
      <c r="A141" s="46" t="str">
        <f ca="1">IF(ISBLANK(INDEX(Calculations!$9:$9, ROW()+17)), "", IF(INDEX(Calculations!$9:$9, , ROW()+17)&lt;TODAY(), INDEX(Calculations!$9:$9, , ROW()+17), ""))</f>
        <v/>
      </c>
      <c r="B141" t="str">
        <f ca="1">IFERROR(TEXT(INDEX(Calculations!$A$9:$DJ$78, MATCH($B$1, Calculations!$B$9:$B$78, 0), MATCH(fiscal_i!$A141, Calculations!$A$9:$DJ$9, 0)), "0.000"), "")</f>
        <v/>
      </c>
    </row>
    <row r="142" spans="1:2" x14ac:dyDescent="0.25">
      <c r="A142" s="46" t="str">
        <f ca="1">IF(ISBLANK(INDEX(Calculations!$9:$9, ROW()+17)), "", IF(INDEX(Calculations!$9:$9, , ROW()+17)&lt;TODAY(), INDEX(Calculations!$9:$9, , ROW()+17), ""))</f>
        <v/>
      </c>
      <c r="B142" t="str">
        <f ca="1">IFERROR(TEXT(INDEX(Calculations!$A$9:$DJ$78, MATCH($B$1, Calculations!$B$9:$B$78, 0), MATCH(fiscal_i!$A142, Calculations!$A$9:$DJ$9, 0)), "0.000"), "")</f>
        <v/>
      </c>
    </row>
    <row r="143" spans="1:2" x14ac:dyDescent="0.25">
      <c r="A143" s="46" t="str">
        <f ca="1">IF(ISBLANK(INDEX(Calculations!$9:$9, ROW()+17)), "", IF(INDEX(Calculations!$9:$9, , ROW()+17)&lt;TODAY(), INDEX(Calculations!$9:$9, , ROW()+17), ""))</f>
        <v/>
      </c>
      <c r="B143" t="str">
        <f ca="1">IFERROR(TEXT(INDEX(Calculations!$A$9:$DJ$78, MATCH($B$1, Calculations!$B$9:$B$78, 0), MATCH(fiscal_i!$A143, Calculations!$A$9:$DJ$9, 0)), "0.000"), "")</f>
        <v/>
      </c>
    </row>
    <row r="144" spans="1:2" x14ac:dyDescent="0.25">
      <c r="A144" s="46" t="str">
        <f ca="1">IF(ISBLANK(INDEX(Calculations!$9:$9, ROW()+17)), "", IF(INDEX(Calculations!$9:$9, , ROW()+17)&lt;TODAY(), INDEX(Calculations!$9:$9, , ROW()+17), ""))</f>
        <v/>
      </c>
      <c r="B144" t="str">
        <f ca="1">IFERROR(TEXT(INDEX(Calculations!$A$9:$DJ$78, MATCH($B$1, Calculations!$B$9:$B$78, 0), MATCH(fiscal_i!$A144, Calculations!$A$9:$DJ$9, 0)), "0.000"), "")</f>
        <v/>
      </c>
    </row>
    <row r="145" spans="1:2" x14ac:dyDescent="0.25">
      <c r="A145" s="46" t="str">
        <f ca="1">IF(ISBLANK(INDEX(Calculations!$9:$9, ROW()+17)), "", IF(INDEX(Calculations!$9:$9, , ROW()+17)&lt;TODAY(), INDEX(Calculations!$9:$9, , ROW()+17), ""))</f>
        <v/>
      </c>
      <c r="B145" t="str">
        <f ca="1">IFERROR(TEXT(INDEX(Calculations!$A$9:$DJ$78, MATCH($B$1, Calculations!$B$9:$B$78, 0), MATCH(fiscal_i!$A145, Calculations!$A$9:$DJ$9, 0)), "0.000"), "")</f>
        <v/>
      </c>
    </row>
    <row r="146" spans="1:2" x14ac:dyDescent="0.25">
      <c r="A146" s="46" t="str">
        <f ca="1">IF(ISBLANK(INDEX(Calculations!$9:$9, ROW()+17)), "", IF(INDEX(Calculations!$9:$9, , ROW()+17)&lt;TODAY(), INDEX(Calculations!$9:$9, , ROW()+17), ""))</f>
        <v/>
      </c>
      <c r="B146" t="str">
        <f ca="1">IFERROR(TEXT(INDEX(Calculations!$A$9:$DJ$78, MATCH($B$1, Calculations!$B$9:$B$78, 0), MATCH(fiscal_i!$A146, Calculations!$A$9:$DJ$9, 0)), "0.000"), "")</f>
        <v/>
      </c>
    </row>
    <row r="147" spans="1:2" x14ac:dyDescent="0.25">
      <c r="A147" s="46" t="str">
        <f ca="1">IF(ISBLANK(INDEX(Calculations!$9:$9, ROW()+17)), "", IF(INDEX(Calculations!$9:$9, , ROW()+17)&lt;TODAY(), INDEX(Calculations!$9:$9, , ROW()+17), ""))</f>
        <v/>
      </c>
      <c r="B147" t="str">
        <f ca="1">IFERROR(TEXT(INDEX(Calculations!$A$9:$DJ$78, MATCH($B$1, Calculations!$B$9:$B$78, 0), MATCH(fiscal_i!$A147, Calculations!$A$9:$DJ$9, 0)), "0.000"), "")</f>
        <v/>
      </c>
    </row>
    <row r="148" spans="1:2" x14ac:dyDescent="0.25">
      <c r="A148" s="46" t="str">
        <f ca="1">IF(ISBLANK(INDEX(Calculations!$9:$9, ROW()+17)), "", IF(INDEX(Calculations!$9:$9, , ROW()+17)&lt;TODAY(), INDEX(Calculations!$9:$9, , ROW()+17), ""))</f>
        <v/>
      </c>
      <c r="B148" t="str">
        <f ca="1">IFERROR(TEXT(INDEX(Calculations!$A$9:$DJ$78, MATCH($B$1, Calculations!$B$9:$B$78, 0), MATCH(fiscal_i!$A148, Calculations!$A$9:$DJ$9, 0)), "0.000"), "")</f>
        <v/>
      </c>
    </row>
    <row r="149" spans="1:2" x14ac:dyDescent="0.25">
      <c r="A149" s="46" t="str">
        <f ca="1">IF(ISBLANK(INDEX(Calculations!$9:$9, ROW()+17)), "", IF(INDEX(Calculations!$9:$9, , ROW()+17)&lt;TODAY(), INDEX(Calculations!$9:$9, , ROW()+17), ""))</f>
        <v/>
      </c>
      <c r="B149" t="str">
        <f ca="1">IFERROR(TEXT(INDEX(Calculations!$A$9:$DJ$78, MATCH($B$1, Calculations!$B$9:$B$78, 0), MATCH(fiscal_i!$A149, Calculations!$A$9:$DJ$9, 0)), "0.000"), "")</f>
        <v/>
      </c>
    </row>
    <row r="150" spans="1:2" x14ac:dyDescent="0.25">
      <c r="A150" s="46" t="str">
        <f ca="1">IF(ISBLANK(INDEX(Calculations!$9:$9, ROW()+17)), "", IF(INDEX(Calculations!$9:$9, , ROW()+17)&lt;TODAY(), INDEX(Calculations!$9:$9, , ROW()+17), ""))</f>
        <v/>
      </c>
      <c r="B150" t="str">
        <f ca="1">IFERROR(TEXT(INDEX(Calculations!$A$9:$DJ$78, MATCH($B$1, Calculations!$B$9:$B$78, 0), MATCH(fiscal_i!$A150, Calculations!$A$9:$DJ$9, 0)), "0.000"), "")</f>
        <v/>
      </c>
    </row>
    <row r="151" spans="1:2" x14ac:dyDescent="0.25">
      <c r="A151" s="46" t="str">
        <f ca="1">IF(ISBLANK(INDEX(Calculations!$9:$9, ROW()+17)), "", IF(INDEX(Calculations!$9:$9, , ROW()+17)&lt;TODAY(), INDEX(Calculations!$9:$9, , ROW()+17), ""))</f>
        <v/>
      </c>
      <c r="B151" t="str">
        <f ca="1">IFERROR(TEXT(INDEX(Calculations!$A$9:$DJ$78, MATCH($B$1, Calculations!$B$9:$B$78, 0), MATCH(fiscal_i!$A151, Calculations!$A$9:$DJ$9, 0)), "0.000"), "")</f>
        <v/>
      </c>
    </row>
    <row r="152" spans="1:2" x14ac:dyDescent="0.25">
      <c r="A152" s="46" t="str">
        <f ca="1">IF(ISBLANK(INDEX(Calculations!$9:$9, ROW()+17)), "", IF(INDEX(Calculations!$9:$9, , ROW()+17)&lt;TODAY(), INDEX(Calculations!$9:$9, , ROW()+17), ""))</f>
        <v/>
      </c>
      <c r="B152" t="str">
        <f ca="1">IFERROR(TEXT(INDEX(Calculations!$A$9:$DJ$78, MATCH($B$1, Calculations!$B$9:$B$78, 0), MATCH(fiscal_i!$A152, Calculations!$A$9:$DJ$9, 0)), "0.000"), "")</f>
        <v/>
      </c>
    </row>
    <row r="153" spans="1:2" x14ac:dyDescent="0.25">
      <c r="A153" s="46" t="str">
        <f ca="1">IF(ISBLANK(INDEX(Calculations!$9:$9, ROW()+17)), "", IF(INDEX(Calculations!$9:$9, , ROW()+17)&lt;TODAY(), INDEX(Calculations!$9:$9, , ROW()+17), ""))</f>
        <v/>
      </c>
      <c r="B153" t="str">
        <f ca="1">IFERROR(TEXT(INDEX(Calculations!$A$9:$DJ$78, MATCH($B$1, Calculations!$B$9:$B$78, 0), MATCH(fiscal_i!$A153, Calculations!$A$9:$DJ$9, 0)), "0.000"), "")</f>
        <v/>
      </c>
    </row>
    <row r="154" spans="1:2" x14ac:dyDescent="0.25">
      <c r="A154" s="46" t="str">
        <f ca="1">IF(ISBLANK(INDEX(Calculations!$9:$9, ROW()+17)), "", IF(INDEX(Calculations!$9:$9, , ROW()+17)&lt;TODAY(), INDEX(Calculations!$9:$9, , ROW()+17), ""))</f>
        <v/>
      </c>
      <c r="B154" t="str">
        <f ca="1">IFERROR(TEXT(INDEX(Calculations!$A$9:$DJ$78, MATCH($B$1, Calculations!$B$9:$B$78, 0), MATCH(fiscal_i!$A154, Calculations!$A$9:$DJ$9, 0)), "0.000"), "")</f>
        <v/>
      </c>
    </row>
    <row r="155" spans="1:2" x14ac:dyDescent="0.25">
      <c r="A155" s="46" t="str">
        <f ca="1">IF(ISBLANK(INDEX(Calculations!$9:$9, ROW()+17)), "", IF(INDEX(Calculations!$9:$9, , ROW()+17)&lt;TODAY(), INDEX(Calculations!$9:$9, , ROW()+17), ""))</f>
        <v/>
      </c>
      <c r="B155" t="str">
        <f ca="1">IFERROR(TEXT(INDEX(Calculations!$A$9:$DJ$78, MATCH($B$1, Calculations!$B$9:$B$78, 0), MATCH(fiscal_i!$A155, Calculations!$A$9:$DJ$9, 0)), "0.000"), "")</f>
        <v/>
      </c>
    </row>
    <row r="156" spans="1:2" x14ac:dyDescent="0.25">
      <c r="A156" s="46" t="str">
        <f ca="1">IF(ISBLANK(INDEX(Calculations!$9:$9, ROW()+17)), "", IF(INDEX(Calculations!$9:$9, , ROW()+17)&lt;TODAY(), INDEX(Calculations!$9:$9, , ROW()+17), ""))</f>
        <v/>
      </c>
      <c r="B156" t="str">
        <f ca="1">IFERROR(TEXT(INDEX(Calculations!$A$9:$DJ$78, MATCH($B$1, Calculations!$B$9:$B$78, 0), MATCH(fiscal_i!$A156, Calculations!$A$9:$DJ$9, 0)), "0.000"), "")</f>
        <v/>
      </c>
    </row>
    <row r="157" spans="1:2" x14ac:dyDescent="0.25">
      <c r="A157" s="46" t="str">
        <f ca="1">IF(ISBLANK(INDEX(Calculations!$9:$9, ROW()+17)), "", IF(INDEX(Calculations!$9:$9, , ROW()+17)&lt;TODAY(), INDEX(Calculations!$9:$9, , ROW()+17), ""))</f>
        <v/>
      </c>
      <c r="B157" t="str">
        <f ca="1">IFERROR(TEXT(INDEX(Calculations!$A$9:$DJ$78, MATCH($B$1, Calculations!$B$9:$B$78, 0), MATCH(fiscal_i!$A157, Calculations!$A$9:$DJ$9, 0)), "0.000"), "")</f>
        <v/>
      </c>
    </row>
    <row r="158" spans="1:2" x14ac:dyDescent="0.25">
      <c r="A158" s="46" t="str">
        <f ca="1">IF(ISBLANK(INDEX(Calculations!$9:$9, ROW()+17)), "", IF(INDEX(Calculations!$9:$9, , ROW()+17)&lt;TODAY(), INDEX(Calculations!$9:$9, , ROW()+17), ""))</f>
        <v/>
      </c>
      <c r="B158" t="str">
        <f ca="1">IFERROR(TEXT(INDEX(Calculations!$A$9:$DJ$78, MATCH($B$1, Calculations!$B$9:$B$78, 0), MATCH(fiscal_i!$A158, Calculations!$A$9:$DJ$9, 0)), "0.000"), "")</f>
        <v/>
      </c>
    </row>
    <row r="159" spans="1:2" x14ac:dyDescent="0.25">
      <c r="A159" s="46" t="str">
        <f ca="1">IF(ISBLANK(INDEX(Calculations!$9:$9, ROW()+17)), "", IF(INDEX(Calculations!$9:$9, , ROW()+17)&lt;TODAY(), INDEX(Calculations!$9:$9, , ROW()+17), ""))</f>
        <v/>
      </c>
      <c r="B159" t="str">
        <f ca="1">IFERROR(TEXT(INDEX(Calculations!$A$9:$DJ$78, MATCH($B$1, Calculations!$B$9:$B$78, 0), MATCH(fiscal_i!$A159, Calculations!$A$9:$DJ$9, 0)), "0.000"), "")</f>
        <v/>
      </c>
    </row>
    <row r="160" spans="1:2" x14ac:dyDescent="0.25">
      <c r="A160" s="46" t="str">
        <f ca="1">IF(ISBLANK(INDEX(Calculations!$9:$9, ROW()+17)), "", IF(INDEX(Calculations!$9:$9, , ROW()+17)&lt;TODAY(), INDEX(Calculations!$9:$9, , ROW()+17), ""))</f>
        <v/>
      </c>
      <c r="B160" t="str">
        <f ca="1">IFERROR(TEXT(INDEX(Calculations!$A$9:$DJ$78, MATCH($B$1, Calculations!$B$9:$B$78, 0), MATCH(fiscal_i!$A160, Calculations!$A$9:$DJ$9, 0)), "0.000"), "")</f>
        <v/>
      </c>
    </row>
    <row r="161" spans="1:2" x14ac:dyDescent="0.25">
      <c r="A161" s="46" t="str">
        <f ca="1">IF(ISBLANK(INDEX(Calculations!$9:$9, ROW()+17)), "", IF(INDEX(Calculations!$9:$9, , ROW()+17)&lt;TODAY(), INDEX(Calculations!$9:$9, , ROW()+17), ""))</f>
        <v/>
      </c>
      <c r="B161" t="str">
        <f ca="1">IFERROR(TEXT(INDEX(Calculations!$A$9:$DJ$78, MATCH($B$1, Calculations!$B$9:$B$78, 0), MATCH(fiscal_i!$A161, Calculations!$A$9:$DJ$9, 0)), "0.000"), "")</f>
        <v/>
      </c>
    </row>
    <row r="162" spans="1:2" x14ac:dyDescent="0.25">
      <c r="A162" s="46" t="str">
        <f ca="1">IF(ISBLANK(INDEX(Calculations!$9:$9, ROW()+17)), "", IF(INDEX(Calculations!$9:$9, , ROW()+17)&lt;TODAY(), INDEX(Calculations!$9:$9, , ROW()+17), ""))</f>
        <v/>
      </c>
      <c r="B162" t="str">
        <f ca="1">IFERROR(TEXT(INDEX(Calculations!$A$9:$DJ$78, MATCH($B$1, Calculations!$B$9:$B$78, 0), MATCH(fiscal_i!$A162, Calculations!$A$9:$DJ$9, 0)), "0.000"), "")</f>
        <v/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A9F3DB0CD4D844B918872BCED9B9CF9" ma:contentTypeVersion="12" ma:contentTypeDescription="Create a new document." ma:contentTypeScope="" ma:versionID="61f75d9b13a46a58fd2456a565edcb9c">
  <xsd:schema xmlns:xsd="http://www.w3.org/2001/XMLSchema" xmlns:xs="http://www.w3.org/2001/XMLSchema" xmlns:p="http://schemas.microsoft.com/office/2006/metadata/properties" xmlns:ns2="cac5d118-ba7b-4807-b700-df6f95cfff50" xmlns:ns3="66951ee6-cd93-49c7-9437-e871b2a117d6" targetNamespace="http://schemas.microsoft.com/office/2006/metadata/properties" ma:root="true" ma:fieldsID="d86870d415110e2c98f3a885b29630d1" ns2:_="" ns3:_="">
    <xsd:import namespace="cac5d118-ba7b-4807-b700-df6f95cfff50"/>
    <xsd:import namespace="66951ee6-cd93-49c7-9437-e871b2a117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c5d118-ba7b-4807-b700-df6f95cfff5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951ee6-cd93-49c7-9437-e871b2a117d6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FFBBFDC-2883-4827-B991-2799925A170F}"/>
</file>

<file path=customXml/itemProps2.xml><?xml version="1.0" encoding="utf-8"?>
<ds:datastoreItem xmlns:ds="http://schemas.openxmlformats.org/officeDocument/2006/customXml" ds:itemID="{FE1D81E2-9B29-4138-80A2-0B89CE6474A0}"/>
</file>

<file path=customXml/itemProps3.xml><?xml version="1.0" encoding="utf-8"?>
<ds:datastoreItem xmlns:ds="http://schemas.openxmlformats.org/officeDocument/2006/customXml" ds:itemID="{39F93AA7-82A7-4AF5-87D9-FD44888F3AD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MASTER</vt:lpstr>
      <vt:lpstr>HaverPull</vt:lpstr>
      <vt:lpstr>Calculations_old</vt:lpstr>
      <vt:lpstr>Calculations</vt:lpstr>
      <vt:lpstr>fiscal_i</vt:lpstr>
      <vt:lpstr>DLX1.USE</vt:lpstr>
    </vt:vector>
  </TitlesOfParts>
  <Company>The Brookings Institution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Parinitha Sastry</dc:creator>
  <cp:lastModifiedBy>Parinitha Sastry</cp:lastModifiedBy>
  <dcterms:created xsi:type="dcterms:W3CDTF">2014-09-08T20:08:32Z</dcterms:created>
  <dcterms:modified xsi:type="dcterms:W3CDTF">2014-09-17T17:24:03Z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0x010100FA9F3DB0CD4D844B918872BCED9B9CF9</vt:lpwstr>
  </property>
  <property fmtid="{D5CDD505-2E9C-101B-9397-08002B2CF9AE}" pid="3" name="Order">
    <vt:r8>100</vt:r8>
  </property>
</Properties>
</file>