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alcalakovalski/Documents/Projects/Fiscal-Impact-Measure/data/raw/cbo/"/>
    </mc:Choice>
  </mc:AlternateContent>
  <xr:revisionPtr revIDLastSave="0" documentId="13_ncr:1_{8A23B7BC-D7B4-D74E-AD51-16083D8C198D}" xr6:coauthVersionLast="46" xr6:coauthVersionMax="46" xr10:uidLastSave="{00000000-0000-0000-0000-000000000000}"/>
  <bookViews>
    <workbookView xWindow="6860" yWindow="1180" windowWidth="26740" windowHeight="13240" xr2:uid="{00000000-000D-0000-FFFF-FFFF00000000}"/>
  </bookViews>
  <sheets>
    <sheet name="cbo_budget_nipas_proj_annual" sheetId="1" r:id="rId1"/>
    <sheet name="ui" sheetId="3" r:id="rId2"/>
    <sheet name="UI and TAA_2-2021" sheetId="2" r:id="rId3"/>
  </sheets>
  <definedNames>
    <definedName name="_xlnm.Print_Area" localSheetId="2">'UI and TAA_2-2021'!$B$3:$Q$69</definedName>
    <definedName name="_xlnm.Print_Titles" localSheetId="2">'UI and TAA_2-2021'!$3:$9</definedName>
    <definedName name="Z_5975234C_A7DF_4D39_B3C0_5B4DB450D67E_.wvu.PrintArea" localSheetId="2" hidden="1">'UI and TAA_2-2021'!$B$3:$Q$68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57" i="2" l="1"/>
  <c r="Q57" i="2"/>
  <c r="P58" i="2"/>
  <c r="Q58" i="2"/>
  <c r="E76" i="2"/>
  <c r="F76" i="2"/>
  <c r="G76" i="2"/>
  <c r="H76" i="2"/>
  <c r="I76" i="2"/>
  <c r="J76" i="2"/>
  <c r="K76" i="2"/>
  <c r="L76" i="2"/>
  <c r="M76" i="2"/>
  <c r="N76" i="2"/>
  <c r="O76" i="2"/>
</calcChain>
</file>

<file path=xl/sharedStrings.xml><?xml version="1.0" encoding="utf-8"?>
<sst xmlns="http://schemas.openxmlformats.org/spreadsheetml/2006/main" count="88" uniqueCount="49">
  <si>
    <t>fy</t>
  </si>
  <si>
    <t>gftfp</t>
  </si>
  <si>
    <t>gfrpt</t>
  </si>
  <si>
    <t>gfrpri</t>
  </si>
  <si>
    <t>gfrcp</t>
  </si>
  <si>
    <t>gfrs</t>
  </si>
  <si>
    <t>yptmr</t>
  </si>
  <si>
    <t>yptmd</t>
  </si>
  <si>
    <t>yptu</t>
  </si>
  <si>
    <t>Budget authority equals outlays, unless otherwise noted.</t>
  </si>
  <si>
    <t>Components may not sum to totals because of rounding.</t>
  </si>
  <si>
    <t xml:space="preserve">The following notes are commonly used in tables. If they apply to your table, please insert them in line 59. </t>
  </si>
  <si>
    <t>Every note ends with a period.] Do not add an extra return at the end of the notes.</t>
  </si>
  <si>
    <t>c.</t>
  </si>
  <si>
    <t>Consistent with section 257 of the Balanced Budget and Emergency Deficit Control Act of 1985, CBO assumes that Trade Adjustment Assistance outlays continue in the baseline after the current authorization expires in June 2022. Those amounts include cash and training benefits.</t>
  </si>
  <si>
    <t>a.</t>
  </si>
  <si>
    <t>Table note (rounding or anything that applies to the whole table).</t>
  </si>
  <si>
    <t>Recent legislation temporarily expanded unemployment compensation (Pandemic Unemployment Assistance) to people who do not qualify for regular benefits and provided additional weeks of benefits (Pandemic Emergency Unemployment Compensation) to people who exhaust their regular benefits. The legislation also temporarily increased the benefit amount for people receiving unemployment compensation (Federal Pandemic Unemployment Compensation). All of those benefits are federally funded.</t>
  </si>
  <si>
    <t xml:space="preserve"> n.a. = not applicable.</t>
  </si>
  <si>
    <t>n.a.</t>
  </si>
  <si>
    <t>Unemployment Rate (Percent)</t>
  </si>
  <si>
    <t/>
  </si>
  <si>
    <t>Labor Force (Millions of people)</t>
  </si>
  <si>
    <t>Duration (Weeks)</t>
  </si>
  <si>
    <t>Average Weekly Benefit (Dollars)</t>
  </si>
  <si>
    <t>First Payments (Millions of people)</t>
  </si>
  <si>
    <t>By fiscal year</t>
  </si>
  <si>
    <t>DETAIL FOR REGULAR UNEMPLOYMENT BENEFITS</t>
  </si>
  <si>
    <t>Estimated Outlays</t>
  </si>
  <si>
    <t xml:space="preserve">Budget Authority </t>
  </si>
  <si>
    <r>
      <t>Trade Adjustment Assistance</t>
    </r>
    <r>
      <rPr>
        <vertAlign val="superscript"/>
        <sz val="11"/>
        <rFont val="Calibri"/>
        <family val="2"/>
        <scheme val="minor"/>
      </rPr>
      <t>a</t>
    </r>
  </si>
  <si>
    <t>Pandemic Unemployment Assistance</t>
  </si>
  <si>
    <t>Pandemic Emergency Unemployment Compensation</t>
  </si>
  <si>
    <t>Federal Pandemic Unemployment Compensation</t>
  </si>
  <si>
    <t>Extended Benefits</t>
  </si>
  <si>
    <t>Regular Benefits</t>
  </si>
  <si>
    <t>Unemployment Compensation Programs</t>
  </si>
  <si>
    <t>Budget Authority</t>
  </si>
  <si>
    <t>Millions of dollars, by fiscal year</t>
  </si>
  <si>
    <t>BUDGET INFORMATION</t>
  </si>
  <si>
    <t>2022-2031</t>
  </si>
  <si>
    <t>2022-2026</t>
  </si>
  <si>
    <t>Unemployment Compensation</t>
  </si>
  <si>
    <t>Baseline Projections</t>
  </si>
  <si>
    <r>
      <t xml:space="preserve">Supplemental Data for </t>
    </r>
    <r>
      <rPr>
        <i/>
        <sz val="14"/>
        <color theme="3"/>
        <rFont val="Calibri"/>
        <family val="2"/>
        <scheme val="minor"/>
      </rPr>
      <t>The Budget and Economic Outlook: 2021 to 2031</t>
    </r>
    <r>
      <rPr>
        <sz val="14"/>
        <color theme="3"/>
        <rFont val="Calibri"/>
        <family val="2"/>
        <scheme val="minor"/>
      </rPr>
      <t xml:space="preserve"> </t>
    </r>
  </si>
  <si>
    <t>February 2021</t>
  </si>
  <si>
    <t>Congressional Budget Office</t>
  </si>
  <si>
    <t>federal_unemployment_insurance</t>
  </si>
  <si>
    <t>state_unemployment_insurance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</si>
</sst>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 "/>
    <numFmt numFmtId="166" formatCode="[$-409]mmmm\ d\,\ yyyy;@"/>
  </numFmts>
  <fonts count="3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Arial"/>
      <family val="2"/>
    </font>
    <font>
      <sz val="11"/>
      <name val="Arial"/>
      <family val="2"/>
    </font>
    <font>
      <sz val="11"/>
      <color theme="1"/>
      <name val="Calibri"/>
      <family val="2"/>
      <scheme val="minor"/>
    </font>
    <font>
      <sz val="11"/>
      <name val="Calibri"/>
      <family val="2"/>
      <scheme val="minor"/>
    </font>
    <font>
      <sz val="11"/>
      <color rgb="FFFF0000"/>
      <name val="Calibri"/>
      <family val="2"/>
      <scheme val="minor"/>
    </font>
    <font>
      <i/>
      <sz val="11"/>
      <name val="Calibri"/>
      <family val="2"/>
      <scheme val="minor"/>
    </font>
    <font>
      <b/>
      <sz val="11"/>
      <name val="Calibri"/>
      <family val="2"/>
      <scheme val="minor"/>
    </font>
    <font>
      <vertAlign val="superscript"/>
      <sz val="11"/>
      <name val="Calibri"/>
      <family val="2"/>
      <scheme val="minor"/>
    </font>
    <font>
      <sz val="14"/>
      <name val="Calibri"/>
      <family val="2"/>
      <scheme val="minor"/>
    </font>
    <font>
      <b/>
      <sz val="14"/>
      <name val="Calibri"/>
      <family val="2"/>
      <scheme val="minor"/>
    </font>
    <font>
      <sz val="14"/>
      <color theme="3"/>
      <name val="Calibri"/>
      <family val="2"/>
      <scheme val="minor"/>
    </font>
    <font>
      <i/>
      <sz val="14"/>
      <color theme="3"/>
      <name val="Calibri"/>
      <family val="2"/>
      <scheme val="minor"/>
    </font>
    <font>
      <b/>
      <sz val="14"/>
      <color theme="3"/>
      <name val="Calibri"/>
      <family val="2"/>
      <scheme val="minor"/>
    </font>
    <font>
      <i/>
      <sz val="10"/>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auto="1"/>
      </bottom>
      <diagonal/>
    </border>
    <border>
      <left/>
      <right/>
      <top/>
      <bottom style="dotted">
        <color indexed="64"/>
      </bottom>
      <diagonal/>
    </border>
    <border>
      <left/>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20" fillId="0" borderId="0"/>
  </cellStyleXfs>
  <cellXfs count="66">
    <xf numFmtId="0" fontId="0" fillId="0" borderId="0" xfId="0"/>
    <xf numFmtId="2" fontId="0" fillId="0" borderId="0" xfId="0" applyNumberFormat="1"/>
    <xf numFmtId="2" fontId="19" fillId="0" borderId="0" xfId="42" applyNumberFormat="1" applyFont="1" applyAlignment="1">
      <alignment horizontal="right"/>
    </xf>
    <xf numFmtId="0" fontId="21" fillId="0" borderId="0" xfId="43" applyFont="1"/>
    <xf numFmtId="3" fontId="21" fillId="0" borderId="0" xfId="43" applyNumberFormat="1" applyFont="1"/>
    <xf numFmtId="0" fontId="21" fillId="33" borderId="0" xfId="43" applyFont="1" applyFill="1"/>
    <xf numFmtId="164" fontId="21" fillId="33" borderId="0" xfId="43" applyNumberFormat="1" applyFont="1" applyFill="1" applyAlignment="1">
      <alignment horizontal="left"/>
    </xf>
    <xf numFmtId="164" fontId="21" fillId="33" borderId="0" xfId="43" applyNumberFormat="1" applyFont="1" applyFill="1" applyAlignment="1">
      <alignment horizontal="left" wrapText="1"/>
    </xf>
    <xf numFmtId="0" fontId="22" fillId="0" borderId="0" xfId="43" applyFont="1"/>
    <xf numFmtId="164" fontId="21" fillId="33" borderId="0" xfId="43" applyNumberFormat="1" applyFont="1" applyFill="1" applyAlignment="1">
      <alignment vertical="top"/>
    </xf>
    <xf numFmtId="0" fontId="21" fillId="33" borderId="0" xfId="43" applyFont="1" applyFill="1" applyAlignment="1">
      <alignment vertical="center"/>
    </xf>
    <xf numFmtId="0" fontId="20" fillId="33" borderId="0" xfId="43" applyFill="1" applyAlignment="1">
      <alignment vertical="center" wrapText="1"/>
    </xf>
    <xf numFmtId="3" fontId="21" fillId="33" borderId="0" xfId="43" applyNumberFormat="1" applyFont="1" applyFill="1" applyAlignment="1">
      <alignment horizontal="right"/>
    </xf>
    <xf numFmtId="164" fontId="21" fillId="33" borderId="0" xfId="43" applyNumberFormat="1" applyFont="1" applyFill="1" applyAlignment="1">
      <alignment horizontal="left" vertical="top" wrapText="1"/>
    </xf>
    <xf numFmtId="3" fontId="21" fillId="33" borderId="0" xfId="43" applyNumberFormat="1" applyFont="1" applyFill="1" applyAlignment="1">
      <alignment vertical="top" wrapText="1"/>
    </xf>
    <xf numFmtId="165" fontId="21" fillId="33" borderId="0" xfId="43" applyNumberFormat="1" applyFont="1" applyFill="1" applyAlignment="1">
      <alignment horizontal="left" vertical="top"/>
    </xf>
    <xf numFmtId="3" fontId="21" fillId="33" borderId="10" xfId="43" applyNumberFormat="1" applyFont="1" applyFill="1" applyBorder="1" applyAlignment="1">
      <alignment horizontal="right"/>
    </xf>
    <xf numFmtId="3" fontId="21" fillId="33" borderId="10" xfId="43" applyNumberFormat="1" applyFont="1" applyFill="1" applyBorder="1" applyAlignment="1">
      <alignment vertical="top" wrapText="1"/>
    </xf>
    <xf numFmtId="165" fontId="21" fillId="33" borderId="10" xfId="43" applyNumberFormat="1" applyFont="1" applyFill="1" applyBorder="1" applyAlignment="1">
      <alignment horizontal="left" vertical="top"/>
    </xf>
    <xf numFmtId="3" fontId="21" fillId="34" borderId="0" xfId="43" applyNumberFormat="1" applyFont="1" applyFill="1" applyAlignment="1">
      <alignment horizontal="right"/>
    </xf>
    <xf numFmtId="164" fontId="21" fillId="33" borderId="0" xfId="43" applyNumberFormat="1" applyFont="1" applyFill="1" applyAlignment="1">
      <alignment horizontal="right" vertical="top"/>
    </xf>
    <xf numFmtId="164" fontId="21" fillId="33" borderId="0" xfId="43" applyNumberFormat="1" applyFont="1" applyFill="1" applyAlignment="1">
      <alignment wrapText="1"/>
    </xf>
    <xf numFmtId="165" fontId="21" fillId="33" borderId="0" xfId="43" applyNumberFormat="1" applyFont="1" applyFill="1"/>
    <xf numFmtId="3" fontId="21" fillId="33" borderId="0" xfId="43" applyNumberFormat="1" applyFont="1" applyFill="1"/>
    <xf numFmtId="164" fontId="21" fillId="33" borderId="0" xfId="43" applyNumberFormat="1" applyFont="1" applyFill="1" applyAlignment="1">
      <alignment horizontal="right"/>
    </xf>
    <xf numFmtId="1" fontId="21" fillId="33" borderId="0" xfId="43" applyNumberFormat="1" applyFont="1" applyFill="1" applyAlignment="1">
      <alignment horizontal="right" vertical="top"/>
    </xf>
    <xf numFmtId="165" fontId="23" fillId="33" borderId="0" xfId="43" applyNumberFormat="1" applyFont="1" applyFill="1"/>
    <xf numFmtId="3" fontId="24" fillId="33" borderId="0" xfId="43" applyNumberFormat="1" applyFont="1" applyFill="1"/>
    <xf numFmtId="3" fontId="24" fillId="34" borderId="0" xfId="43" applyNumberFormat="1" applyFont="1" applyFill="1" applyAlignment="1">
      <alignment horizontal="right" vertical="top"/>
    </xf>
    <xf numFmtId="3" fontId="24" fillId="33" borderId="0" xfId="43" applyNumberFormat="1" applyFont="1" applyFill="1" applyAlignment="1">
      <alignment horizontal="right" vertical="top"/>
    </xf>
    <xf numFmtId="3" fontId="23" fillId="33" borderId="0" xfId="43" applyNumberFormat="1" applyFont="1" applyFill="1"/>
    <xf numFmtId="3" fontId="24" fillId="34" borderId="11" xfId="43" applyNumberFormat="1" applyFont="1" applyFill="1" applyBorder="1" applyAlignment="1">
      <alignment horizontal="right" vertical="top"/>
    </xf>
    <xf numFmtId="3" fontId="24" fillId="33" borderId="11" xfId="43" applyNumberFormat="1" applyFont="1" applyFill="1" applyBorder="1" applyAlignment="1">
      <alignment horizontal="right" vertical="top"/>
    </xf>
    <xf numFmtId="3" fontId="24" fillId="33" borderId="11" xfId="43" applyNumberFormat="1" applyFont="1" applyFill="1" applyBorder="1"/>
    <xf numFmtId="3" fontId="23" fillId="33" borderId="11" xfId="43" applyNumberFormat="1" applyFont="1" applyFill="1" applyBorder="1"/>
    <xf numFmtId="0" fontId="21" fillId="33" borderId="11" xfId="43" applyFont="1" applyFill="1" applyBorder="1"/>
    <xf numFmtId="3" fontId="21" fillId="33" borderId="0" xfId="43" applyNumberFormat="1" applyFont="1" applyFill="1" applyAlignment="1">
      <alignment horizontal="right" vertical="top"/>
    </xf>
    <xf numFmtId="0" fontId="21" fillId="34" borderId="0" xfId="43" applyFont="1" applyFill="1" applyAlignment="1">
      <alignment horizontal="right" vertical="top"/>
    </xf>
    <xf numFmtId="0" fontId="21" fillId="33" borderId="0" xfId="43" applyFont="1" applyFill="1" applyAlignment="1">
      <alignment horizontal="right" vertical="top"/>
    </xf>
    <xf numFmtId="165" fontId="24" fillId="33" borderId="0" xfId="43" applyNumberFormat="1" applyFont="1" applyFill="1"/>
    <xf numFmtId="0" fontId="24" fillId="34" borderId="0" xfId="43" applyFont="1" applyFill="1" applyAlignment="1">
      <alignment horizontal="right" wrapText="1"/>
    </xf>
    <xf numFmtId="0" fontId="24" fillId="33" borderId="0" xfId="43" applyFont="1" applyFill="1" applyAlignment="1">
      <alignment horizontal="right" wrapText="1"/>
    </xf>
    <xf numFmtId="0" fontId="24" fillId="33" borderId="0" xfId="43" applyFont="1" applyFill="1" applyAlignment="1">
      <alignment horizontal="left" vertical="top"/>
    </xf>
    <xf numFmtId="0" fontId="21" fillId="33" borderId="0" xfId="43" applyFont="1" applyFill="1" applyAlignment="1">
      <alignment horizontal="left" vertical="top"/>
    </xf>
    <xf numFmtId="0" fontId="24" fillId="33" borderId="0" xfId="43" applyFont="1" applyFill="1" applyAlignment="1">
      <alignment horizontal="right" vertical="top" wrapText="1"/>
    </xf>
    <xf numFmtId="0" fontId="24" fillId="34" borderId="12" xfId="43" applyFont="1" applyFill="1" applyBorder="1" applyAlignment="1">
      <alignment horizontal="right" wrapText="1"/>
    </xf>
    <xf numFmtId="0" fontId="24" fillId="33" borderId="12" xfId="43" applyFont="1" applyFill="1" applyBorder="1" applyAlignment="1">
      <alignment horizontal="right" wrapText="1"/>
    </xf>
    <xf numFmtId="0" fontId="24" fillId="33" borderId="12" xfId="43" applyFont="1" applyFill="1" applyBorder="1" applyAlignment="1">
      <alignment horizontal="left" vertical="top"/>
    </xf>
    <xf numFmtId="0" fontId="21" fillId="33" borderId="12" xfId="43" applyFont="1" applyFill="1" applyBorder="1" applyAlignment="1">
      <alignment horizontal="left" vertical="top"/>
    </xf>
    <xf numFmtId="0" fontId="24" fillId="33" borderId="12" xfId="43" applyFont="1" applyFill="1" applyBorder="1" applyAlignment="1">
      <alignment horizontal="right" vertical="top" wrapText="1"/>
    </xf>
    <xf numFmtId="0" fontId="24" fillId="34" borderId="0" xfId="43" applyFont="1" applyFill="1" applyAlignment="1">
      <alignment horizontal="right" wrapText="1"/>
    </xf>
    <xf numFmtId="3" fontId="24" fillId="33" borderId="0" xfId="43" applyNumberFormat="1" applyFont="1" applyFill="1" applyAlignment="1">
      <alignment horizontal="centerContinuous" vertical="top"/>
    </xf>
    <xf numFmtId="0" fontId="26" fillId="35" borderId="0" xfId="43" applyFont="1" applyFill="1"/>
    <xf numFmtId="0" fontId="26" fillId="35" borderId="0" xfId="43" applyFont="1" applyFill="1" applyAlignment="1">
      <alignment vertical="center"/>
    </xf>
    <xf numFmtId="0" fontId="27" fillId="35" borderId="0" xfId="43" applyFont="1" applyFill="1" applyAlignment="1">
      <alignment horizontal="left" vertical="center"/>
    </xf>
    <xf numFmtId="0" fontId="27" fillId="35" borderId="0" xfId="43" applyFont="1" applyFill="1" applyAlignment="1">
      <alignment horizontal="left" vertical="center"/>
    </xf>
    <xf numFmtId="0" fontId="26" fillId="33" borderId="0" xfId="43" applyFont="1" applyFill="1" applyAlignment="1">
      <alignment horizontal="right" vertical="center"/>
    </xf>
    <xf numFmtId="166" fontId="26" fillId="33" borderId="0" xfId="43" applyNumberFormat="1" applyFont="1" applyFill="1" applyAlignment="1">
      <alignment horizontal="right" vertical="center"/>
    </xf>
    <xf numFmtId="0" fontId="26" fillId="33" borderId="0" xfId="43" applyFont="1" applyFill="1" applyAlignment="1">
      <alignment vertical="center"/>
    </xf>
    <xf numFmtId="0" fontId="27" fillId="33" borderId="0" xfId="43" applyFont="1" applyFill="1" applyAlignment="1">
      <alignment horizontal="left" vertical="center"/>
    </xf>
    <xf numFmtId="0" fontId="28" fillId="33" borderId="0" xfId="43" applyFont="1" applyFill="1" applyAlignment="1">
      <alignment horizontal="left" vertical="center"/>
    </xf>
    <xf numFmtId="0" fontId="26" fillId="33" borderId="0" xfId="43" applyFont="1" applyFill="1" applyAlignment="1">
      <alignment horizontal="right" vertical="center"/>
    </xf>
    <xf numFmtId="166" fontId="26" fillId="33" borderId="0" xfId="43" quotePrefix="1" applyNumberFormat="1" applyFont="1" applyFill="1" applyAlignment="1">
      <alignment horizontal="right" vertical="center"/>
    </xf>
    <xf numFmtId="0" fontId="30" fillId="33" borderId="0" xfId="43" applyFont="1" applyFill="1" applyAlignment="1">
      <alignment horizontal="left" vertical="center"/>
    </xf>
    <xf numFmtId="0" fontId="31" fillId="0" borderId="0" xfId="43" applyFont="1" applyAlignment="1">
      <alignment horizontal="left"/>
    </xf>
    <xf numFmtId="0" fontId="20" fillId="0" borderId="0" xfId="43"/>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9E4DBEB1-52D0-E841-BB5E-3107B136591E}"/>
    <cellStyle name="Normal 2 3" xfId="42" xr:uid="{0F24E053-D6F5-0E45-AEEA-A1B0FE15982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7" formatCode="&quot;*&quot;;&quot;*&quot;"/>
    </dxf>
    <dxf>
      <numFmt numFmtId="167" formatCode="&quot;*&quot;;&quot;*&quot;"/>
    </dxf>
    <dxf>
      <numFmt numFmtId="1" formatCode="0"/>
    </dxf>
    <dxf>
      <numFmt numFmtId="167" formatCode="&quot;*&quot;;&quot;*&quot;"/>
    </dxf>
    <dxf>
      <numFmt numFmtId="167" formatCode="&quot;*&quot;;&quot;*&quot;"/>
    </dxf>
    <dxf>
      <numFmt numFmtId="1" formatCode="0"/>
    </dxf>
    <dxf>
      <numFmt numFmtId="167" formatCode="&quot;*&quot;;&quot;*&quot;"/>
    </dxf>
    <dxf>
      <numFmt numFmtId="167" formatCode="&quot;*&quot;;&quot;*&quot;"/>
    </dxf>
    <dxf>
      <numFmt numFmtId="1" formatCode="0"/>
    </dxf>
    <dxf>
      <numFmt numFmtId="167" formatCode="&quot;*&quot;;&quot;*&quot;"/>
    </dxf>
    <dxf>
      <numFmt numFmtId="167" formatCode="&quot;*&quot;;&quot;*&quot;"/>
    </dxf>
    <dxf>
      <numFmt numFmtId="1" formatCode="0"/>
    </dxf>
    <dxf>
      <numFmt numFmtId="167" formatCode="&quot;*&quot;;&quot;*&quot;"/>
    </dxf>
    <dxf>
      <numFmt numFmtId="167" formatCode="&quot;*&quot;;&quot;*&quot;"/>
    </dxf>
    <dxf>
      <numFmt numFmtId="1" formatCode="0"/>
    </dxf>
    <dxf>
      <numFmt numFmtId="167" formatCode="&quot;*&quot;;&quot;*&quot;"/>
    </dxf>
    <dxf>
      <numFmt numFmtId="167" formatCode="&quot;*&quot;;&quot;*&quot;"/>
    </dxf>
    <dxf>
      <numFmt numFmtId="1" formatCode="0"/>
    </dxf>
    <dxf>
      <numFmt numFmtId="167" formatCode="&quot;*&quot;;&quot;*&quot;"/>
    </dxf>
    <dxf>
      <numFmt numFmtId="167" formatCode="&quot;*&quot;;&quot;*&quot;"/>
    </dxf>
    <dxf>
      <numFmt numFmtId="1" formatCode="0"/>
    </dxf>
    <dxf>
      <numFmt numFmtId="167" formatCode="&quot;*&quot;;&quot;*&quot;"/>
    </dxf>
    <dxf>
      <numFmt numFmtId="167" formatCode="&quot;*&quot;;&quot;*&quot;"/>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154781</xdr:colOff>
      <xdr:row>2</xdr:row>
      <xdr:rowOff>71437</xdr:rowOff>
    </xdr:from>
    <xdr:to>
      <xdr:col>2</xdr:col>
      <xdr:colOff>388144</xdr:colOff>
      <xdr:row>4</xdr:row>
      <xdr:rowOff>14287</xdr:rowOff>
    </xdr:to>
    <xdr:pic>
      <xdr:nvPicPr>
        <xdr:cNvPr id="2" name="Picture 3">
          <a:extLst>
            <a:ext uri="{FF2B5EF4-FFF2-40B4-BE49-F238E27FC236}">
              <a16:creationId xmlns:a16="http://schemas.microsoft.com/office/drawing/2014/main" id="{5485EBC0-437A-E649-822F-9CB531BB70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5981" y="452437"/>
          <a:ext cx="944563"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6"/>
  <sheetViews>
    <sheetView tabSelected="1" zoomScaleNormal="100" workbookViewId="0">
      <pane xSplit="1" ySplit="1" topLeftCell="B2" activePane="bottomRight" state="frozen"/>
      <selection pane="topRight" activeCell="B1" sqref="B1"/>
      <selection pane="bottomLeft" activeCell="A2" sqref="A2"/>
      <selection pane="bottomRight" activeCell="J3" sqref="J3"/>
    </sheetView>
  </sheetViews>
  <sheetFormatPr baseColWidth="10" defaultRowHeight="16" x14ac:dyDescent="0.2"/>
  <sheetData>
    <row r="1" spans="1:11" x14ac:dyDescent="0.2">
      <c r="A1" t="s">
        <v>0</v>
      </c>
      <c r="B1" t="s">
        <v>1</v>
      </c>
      <c r="C1" t="s">
        <v>2</v>
      </c>
      <c r="D1" t="s">
        <v>3</v>
      </c>
      <c r="E1" t="s">
        <v>4</v>
      </c>
      <c r="F1" t="s">
        <v>5</v>
      </c>
      <c r="G1" t="s">
        <v>6</v>
      </c>
      <c r="H1" t="s">
        <v>7</v>
      </c>
      <c r="I1" t="s">
        <v>8</v>
      </c>
      <c r="J1" t="s">
        <v>47</v>
      </c>
      <c r="K1" t="s">
        <v>48</v>
      </c>
    </row>
    <row r="2" spans="1:11" x14ac:dyDescent="0.2">
      <c r="A2">
        <v>2017</v>
      </c>
      <c r="B2" s="1">
        <v>2060</v>
      </c>
      <c r="C2" s="1">
        <v>1582</v>
      </c>
      <c r="D2" s="1">
        <v>133</v>
      </c>
      <c r="E2" s="1">
        <v>407</v>
      </c>
      <c r="F2" s="1">
        <v>1269</v>
      </c>
      <c r="G2" s="1">
        <v>702.28</v>
      </c>
      <c r="H2" s="1">
        <v>374.68</v>
      </c>
      <c r="I2" s="1">
        <v>31.2</v>
      </c>
      <c r="J2" s="1"/>
    </row>
    <row r="3" spans="1:11" x14ac:dyDescent="0.2">
      <c r="A3">
        <v>2018</v>
      </c>
      <c r="B3" s="1">
        <v>2154</v>
      </c>
      <c r="C3" s="1">
        <v>1610</v>
      </c>
      <c r="D3" s="1">
        <v>149</v>
      </c>
      <c r="E3" s="1">
        <v>184</v>
      </c>
      <c r="F3" s="1">
        <v>1329</v>
      </c>
      <c r="G3" s="1">
        <v>704</v>
      </c>
      <c r="H3" s="1">
        <v>389</v>
      </c>
      <c r="I3" s="1">
        <v>30</v>
      </c>
      <c r="J3" s="1"/>
    </row>
    <row r="4" spans="1:11" x14ac:dyDescent="0.2">
      <c r="A4">
        <v>2019</v>
      </c>
      <c r="B4" s="1">
        <v>2286.6971250000001</v>
      </c>
      <c r="C4" s="1">
        <v>1652.8922560000001</v>
      </c>
      <c r="D4" s="1">
        <v>173.3855016</v>
      </c>
      <c r="E4" s="1">
        <v>166.2805401</v>
      </c>
      <c r="F4" s="1">
        <v>1395.0821430000001</v>
      </c>
      <c r="G4" s="1">
        <v>775.40599999999995</v>
      </c>
      <c r="H4" s="1">
        <v>409.42099999999999</v>
      </c>
      <c r="I4" s="1">
        <v>27.626999999999999</v>
      </c>
      <c r="J4" s="1"/>
    </row>
    <row r="5" spans="1:11" x14ac:dyDescent="0.2">
      <c r="A5">
        <v>2020</v>
      </c>
      <c r="B5" s="1">
        <v>3320.7721320000001</v>
      </c>
      <c r="C5" s="2">
        <v>1608.662</v>
      </c>
      <c r="D5" s="2">
        <v>289.49400000000003</v>
      </c>
      <c r="E5" s="2">
        <v>211.845</v>
      </c>
      <c r="F5" s="2">
        <v>1309.954</v>
      </c>
      <c r="G5" s="2">
        <v>916.94899999999996</v>
      </c>
      <c r="H5" s="2">
        <v>458.46899999999999</v>
      </c>
      <c r="I5" s="2">
        <v>473.16500000000002</v>
      </c>
      <c r="J5" s="1"/>
    </row>
    <row r="6" spans="1:11" x14ac:dyDescent="0.2">
      <c r="A6">
        <v>2021</v>
      </c>
      <c r="B6" s="1">
        <v>2675.6800560000001</v>
      </c>
      <c r="C6" s="2">
        <v>1698.961</v>
      </c>
      <c r="D6" s="2">
        <v>317.62599999999998</v>
      </c>
      <c r="E6" s="2">
        <v>164.04599999999999</v>
      </c>
      <c r="F6" s="2">
        <v>1325.337</v>
      </c>
      <c r="G6" s="2">
        <v>830.23699999999997</v>
      </c>
      <c r="H6" s="2">
        <v>507.26100000000002</v>
      </c>
      <c r="I6" s="2">
        <v>242.08699999999999</v>
      </c>
      <c r="J6" s="65">
        <v>181.506</v>
      </c>
      <c r="K6" s="65">
        <v>59.15</v>
      </c>
    </row>
    <row r="7" spans="1:11" x14ac:dyDescent="0.2">
      <c r="A7">
        <v>2022</v>
      </c>
      <c r="B7" s="1">
        <v>2725.1688960000001</v>
      </c>
      <c r="C7" s="2">
        <v>2040.5219999999999</v>
      </c>
      <c r="D7" s="2">
        <v>350.88200000000001</v>
      </c>
      <c r="E7" s="2">
        <v>251.98500000000001</v>
      </c>
      <c r="F7" s="2">
        <v>1351.277</v>
      </c>
      <c r="G7" s="2">
        <v>942.86400000000003</v>
      </c>
      <c r="H7" s="2">
        <v>514.14599999999996</v>
      </c>
      <c r="I7" s="2">
        <v>40.164000000000001</v>
      </c>
      <c r="J7" s="65">
        <v>1.7549999999999999</v>
      </c>
      <c r="K7" s="65">
        <v>38.14</v>
      </c>
    </row>
    <row r="8" spans="1:11" x14ac:dyDescent="0.2">
      <c r="A8">
        <v>2023</v>
      </c>
      <c r="B8" s="1">
        <v>2789.7678000000001</v>
      </c>
      <c r="C8" s="2">
        <v>2084.1019999999999</v>
      </c>
      <c r="D8" s="2">
        <v>361.96100000000001</v>
      </c>
      <c r="E8" s="2">
        <v>303.99599999999998</v>
      </c>
      <c r="F8" s="2">
        <v>1452.09</v>
      </c>
      <c r="G8" s="2">
        <v>1017.717</v>
      </c>
      <c r="H8" s="2">
        <v>491.86900000000003</v>
      </c>
      <c r="I8" s="2">
        <v>37.088999999999999</v>
      </c>
      <c r="J8" s="65">
        <v>0.67600000000000005</v>
      </c>
      <c r="K8" s="65">
        <v>36.145000000000003</v>
      </c>
    </row>
    <row r="9" spans="1:11" x14ac:dyDescent="0.2">
      <c r="A9">
        <v>2024</v>
      </c>
      <c r="B9" s="1">
        <v>2862.2467660000002</v>
      </c>
      <c r="C9" s="2">
        <v>2138.5259999999998</v>
      </c>
      <c r="D9" s="2">
        <v>378.53399999999999</v>
      </c>
      <c r="E9" s="2">
        <v>328.43299999999999</v>
      </c>
      <c r="F9" s="2">
        <v>1506.7819999999999</v>
      </c>
      <c r="G9" s="2">
        <v>1047.1569999999999</v>
      </c>
      <c r="H9" s="2">
        <v>503.505</v>
      </c>
      <c r="I9" s="2">
        <v>36.167000000000002</v>
      </c>
      <c r="J9" s="65">
        <v>0.53100000000000003</v>
      </c>
      <c r="K9" s="65">
        <v>35.369999999999997</v>
      </c>
    </row>
    <row r="10" spans="1:11" x14ac:dyDescent="0.2">
      <c r="A10">
        <v>2025</v>
      </c>
      <c r="B10" s="1">
        <v>3076.7846719999998</v>
      </c>
      <c r="C10" s="2">
        <v>2227.5610000000001</v>
      </c>
      <c r="D10" s="2">
        <v>365.35899999999998</v>
      </c>
      <c r="E10" s="2">
        <v>355.43400000000003</v>
      </c>
      <c r="F10" s="2">
        <v>1558.3019999999999</v>
      </c>
      <c r="G10" s="2">
        <v>1171.548</v>
      </c>
      <c r="H10" s="2">
        <v>533.43499999999995</v>
      </c>
      <c r="I10" s="2">
        <v>34.216999999999999</v>
      </c>
      <c r="J10" s="65">
        <v>0.52</v>
      </c>
      <c r="K10" s="65">
        <v>33.424999999999997</v>
      </c>
    </row>
    <row r="11" spans="1:11" x14ac:dyDescent="0.2">
      <c r="A11">
        <v>2026</v>
      </c>
      <c r="B11" s="1">
        <v>3236.1370160000001</v>
      </c>
      <c r="C11" s="2">
        <v>2479.105</v>
      </c>
      <c r="D11" s="2">
        <v>353.93799999999999</v>
      </c>
      <c r="E11" s="2">
        <v>365.29700000000003</v>
      </c>
      <c r="F11" s="2">
        <v>1618.9469999999999</v>
      </c>
      <c r="G11" s="2">
        <v>1256.192</v>
      </c>
      <c r="H11" s="2">
        <v>563.24099999999999</v>
      </c>
      <c r="I11" s="2">
        <v>33.183999999999997</v>
      </c>
      <c r="J11" s="65">
        <v>0.53</v>
      </c>
      <c r="K11" s="65">
        <v>32.450000000000003</v>
      </c>
    </row>
    <row r="12" spans="1:11" x14ac:dyDescent="0.2">
      <c r="A12">
        <v>2027</v>
      </c>
      <c r="B12" s="1">
        <v>3385.882263</v>
      </c>
      <c r="C12" s="2">
        <v>2697.9229999999998</v>
      </c>
      <c r="D12" s="2">
        <v>365.00299999999999</v>
      </c>
      <c r="E12" s="2">
        <v>360.97699999999998</v>
      </c>
      <c r="F12" s="2">
        <v>1672.973</v>
      </c>
      <c r="G12" s="2">
        <v>1348.1610000000001</v>
      </c>
      <c r="H12" s="2">
        <v>597.41200000000003</v>
      </c>
      <c r="I12" s="2">
        <v>33.901000000000003</v>
      </c>
      <c r="J12" s="65">
        <v>0.52700000000000002</v>
      </c>
      <c r="K12" s="65">
        <v>33.164999999999999</v>
      </c>
    </row>
    <row r="13" spans="1:11" x14ac:dyDescent="0.2">
      <c r="A13">
        <v>2028</v>
      </c>
      <c r="B13" s="1">
        <v>3654.9385870000001</v>
      </c>
      <c r="C13" s="2">
        <v>2782.221</v>
      </c>
      <c r="D13" s="2">
        <v>362.74099999999999</v>
      </c>
      <c r="E13" s="2">
        <v>368.625</v>
      </c>
      <c r="F13" s="2">
        <v>1729.1780000000001</v>
      </c>
      <c r="G13" s="2">
        <v>1516.3989999999999</v>
      </c>
      <c r="H13" s="2">
        <v>631.86</v>
      </c>
      <c r="I13" s="2">
        <v>35.832000000000001</v>
      </c>
      <c r="J13" s="65">
        <v>0.52700000000000002</v>
      </c>
      <c r="K13" s="65">
        <v>35.090000000000003</v>
      </c>
    </row>
    <row r="14" spans="1:11" x14ac:dyDescent="0.2">
      <c r="A14">
        <v>2029</v>
      </c>
      <c r="B14" s="1">
        <v>3651.8353670000001</v>
      </c>
      <c r="C14" s="2">
        <v>2882.0140000000001</v>
      </c>
      <c r="D14" s="2">
        <v>359.91500000000002</v>
      </c>
      <c r="E14" s="2">
        <v>377.49</v>
      </c>
      <c r="F14" s="2">
        <v>1788.18</v>
      </c>
      <c r="G14" s="2">
        <v>1475.1320000000001</v>
      </c>
      <c r="H14" s="2">
        <v>667.45500000000004</v>
      </c>
      <c r="I14" s="2">
        <v>37.915999999999997</v>
      </c>
      <c r="J14" s="65">
        <v>0.53</v>
      </c>
      <c r="K14" s="65">
        <v>37.164999999999999</v>
      </c>
    </row>
    <row r="15" spans="1:11" x14ac:dyDescent="0.2">
      <c r="A15">
        <v>2030</v>
      </c>
      <c r="B15" s="1">
        <v>3932.6238069999999</v>
      </c>
      <c r="C15" s="2">
        <v>2985.3470000000002</v>
      </c>
      <c r="D15" s="2">
        <v>357.32900000000001</v>
      </c>
      <c r="E15" s="2">
        <v>385.48599999999999</v>
      </c>
      <c r="F15" s="2">
        <v>1848.9970000000001</v>
      </c>
      <c r="G15" s="2">
        <v>1642.68</v>
      </c>
      <c r="H15" s="2">
        <v>705.01099999999997</v>
      </c>
      <c r="I15" s="2">
        <v>40.545000000000002</v>
      </c>
      <c r="J15" s="65">
        <v>0.53500000000000003</v>
      </c>
      <c r="K15" s="65">
        <v>39.784999999999997</v>
      </c>
    </row>
    <row r="16" spans="1:11" x14ac:dyDescent="0.2">
      <c r="A16">
        <v>2031</v>
      </c>
      <c r="B16" s="1">
        <v>3932.6238069999999</v>
      </c>
      <c r="C16" s="2">
        <v>3096.473</v>
      </c>
      <c r="D16" s="2">
        <v>367.358</v>
      </c>
      <c r="E16" s="2">
        <v>392.95400000000001</v>
      </c>
      <c r="F16" s="2">
        <v>1914.1849999999999</v>
      </c>
      <c r="G16" s="2">
        <v>1781.768</v>
      </c>
      <c r="H16" s="2">
        <v>744.03499999999997</v>
      </c>
      <c r="I16" s="2">
        <v>45.503</v>
      </c>
      <c r="J16" s="65">
        <v>0.54300000000000004</v>
      </c>
      <c r="K16" s="65">
        <v>44.73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05268-2573-7F47-9352-C93E8CF7AB2E}">
  <dimension ref="A1:L12"/>
  <sheetViews>
    <sheetView workbookViewId="0">
      <selection activeCell="B2" sqref="B2:B12"/>
    </sheetView>
  </sheetViews>
  <sheetFormatPr baseColWidth="10" defaultRowHeight="15" x14ac:dyDescent="0.2"/>
  <cols>
    <col min="1" max="16384" width="10.83203125" style="65"/>
  </cols>
  <sheetData>
    <row r="1" spans="1:12" x14ac:dyDescent="0.2">
      <c r="A1" s="65" t="s">
        <v>0</v>
      </c>
      <c r="B1" s="65" t="s">
        <v>48</v>
      </c>
      <c r="C1" s="65" t="s">
        <v>47</v>
      </c>
    </row>
    <row r="2" spans="1:12" x14ac:dyDescent="0.2">
      <c r="A2" s="65">
        <v>2021</v>
      </c>
      <c r="B2" s="65">
        <v>59.15</v>
      </c>
      <c r="C2" s="65">
        <v>181.506</v>
      </c>
      <c r="D2" s="36"/>
      <c r="E2" s="36"/>
      <c r="F2" s="36"/>
      <c r="G2" s="36"/>
      <c r="H2" s="36"/>
      <c r="I2" s="36"/>
      <c r="J2" s="36"/>
      <c r="K2" s="36"/>
      <c r="L2" s="36"/>
    </row>
    <row r="3" spans="1:12" x14ac:dyDescent="0.2">
      <c r="A3" s="65">
        <v>2022</v>
      </c>
      <c r="B3" s="65">
        <v>38.14</v>
      </c>
      <c r="C3" s="65">
        <v>1.7549999999999999</v>
      </c>
    </row>
    <row r="4" spans="1:12" x14ac:dyDescent="0.2">
      <c r="A4" s="65">
        <v>2023</v>
      </c>
      <c r="B4" s="65">
        <v>36.145000000000003</v>
      </c>
      <c r="C4" s="65">
        <v>0.67600000000000005</v>
      </c>
    </row>
    <row r="5" spans="1:12" x14ac:dyDescent="0.2">
      <c r="A5" s="65">
        <v>2024</v>
      </c>
      <c r="B5" s="65">
        <v>35.369999999999997</v>
      </c>
      <c r="C5" s="65">
        <v>0.53100000000000003</v>
      </c>
    </row>
    <row r="6" spans="1:12" x14ac:dyDescent="0.2">
      <c r="A6" s="65">
        <v>2025</v>
      </c>
      <c r="B6" s="65">
        <v>33.424999999999997</v>
      </c>
      <c r="C6" s="65">
        <v>0.52</v>
      </c>
    </row>
    <row r="7" spans="1:12" x14ac:dyDescent="0.2">
      <c r="A7" s="65">
        <v>2026</v>
      </c>
      <c r="B7" s="65">
        <v>32.450000000000003</v>
      </c>
      <c r="C7" s="65">
        <v>0.53</v>
      </c>
    </row>
    <row r="8" spans="1:12" x14ac:dyDescent="0.2">
      <c r="A8" s="65">
        <v>2027</v>
      </c>
      <c r="B8" s="65">
        <v>33.164999999999999</v>
      </c>
      <c r="C8" s="65">
        <v>0.52700000000000002</v>
      </c>
    </row>
    <row r="9" spans="1:12" x14ac:dyDescent="0.2">
      <c r="A9" s="65">
        <v>2028</v>
      </c>
      <c r="B9" s="65">
        <v>35.090000000000003</v>
      </c>
      <c r="C9" s="65">
        <v>0.52700000000000002</v>
      </c>
    </row>
    <row r="10" spans="1:12" x14ac:dyDescent="0.2">
      <c r="A10" s="65">
        <v>2029</v>
      </c>
      <c r="B10" s="65">
        <v>37.164999999999999</v>
      </c>
      <c r="C10" s="65">
        <v>0.53</v>
      </c>
    </row>
    <row r="11" spans="1:12" x14ac:dyDescent="0.2">
      <c r="A11" s="65">
        <v>2030</v>
      </c>
      <c r="B11" s="65">
        <v>39.784999999999997</v>
      </c>
      <c r="C11" s="65">
        <v>0.53500000000000003</v>
      </c>
    </row>
    <row r="12" spans="1:12" x14ac:dyDescent="0.2">
      <c r="A12" s="65">
        <v>2031</v>
      </c>
      <c r="B12" s="65">
        <v>44.73</v>
      </c>
      <c r="C12" s="65">
        <v>0.54300000000000004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771F2-F79F-7E47-A871-8FEA330CC829}">
  <sheetPr>
    <pageSetUpPr fitToPage="1"/>
  </sheetPr>
  <dimension ref="A1:S76"/>
  <sheetViews>
    <sheetView zoomScaleNormal="100" workbookViewId="0">
      <selection activeCell="C12" sqref="C12"/>
    </sheetView>
  </sheetViews>
  <sheetFormatPr baseColWidth="10" defaultColWidth="9.33203125" defaultRowHeight="15" x14ac:dyDescent="0.2"/>
  <cols>
    <col min="1" max="1" width="9.33203125" style="3"/>
    <col min="2" max="2" width="2.5" style="3" customWidth="1"/>
    <col min="3" max="3" width="8" style="3" customWidth="1"/>
    <col min="4" max="4" width="65.6640625" style="3" customWidth="1"/>
    <col min="5" max="5" width="8.5" style="3" customWidth="1"/>
    <col min="6" max="14" width="7.33203125" style="3" customWidth="1"/>
    <col min="15" max="15" width="7.5" style="3" customWidth="1"/>
    <col min="16" max="17" width="8.5" style="3" customWidth="1"/>
    <col min="18" max="16384" width="9.33203125" style="3"/>
  </cols>
  <sheetData>
    <row r="1" spans="1:19" x14ac:dyDescent="0.2">
      <c r="A1" s="64"/>
    </row>
    <row r="2" spans="1:19" x14ac:dyDescent="0.2">
      <c r="A2" s="64"/>
    </row>
    <row r="3" spans="1:19" ht="19" x14ac:dyDescent="0.2">
      <c r="B3" s="59"/>
      <c r="C3" s="59"/>
      <c r="D3" s="63" t="s">
        <v>46</v>
      </c>
      <c r="E3" s="58"/>
      <c r="F3" s="58"/>
      <c r="G3" s="58"/>
      <c r="H3" s="58"/>
      <c r="I3" s="58"/>
      <c r="J3" s="58"/>
      <c r="K3" s="58"/>
      <c r="L3" s="58"/>
      <c r="M3" s="62" t="s">
        <v>45</v>
      </c>
      <c r="N3" s="61"/>
      <c r="O3" s="61"/>
      <c r="P3" s="61"/>
      <c r="Q3" s="61"/>
    </row>
    <row r="4" spans="1:19" ht="19" x14ac:dyDescent="0.2">
      <c r="B4" s="59"/>
      <c r="C4" s="59"/>
      <c r="D4" s="60" t="s">
        <v>44</v>
      </c>
      <c r="E4" s="58"/>
      <c r="F4" s="58"/>
      <c r="G4" s="58"/>
      <c r="H4" s="58"/>
      <c r="I4" s="58"/>
      <c r="J4" s="58"/>
      <c r="K4" s="58"/>
      <c r="L4" s="58"/>
      <c r="M4" s="57"/>
      <c r="N4" s="56"/>
      <c r="O4" s="56"/>
      <c r="P4" s="56"/>
      <c r="Q4" s="56"/>
    </row>
    <row r="5" spans="1:19" ht="19" x14ac:dyDescent="0.2">
      <c r="B5" s="59"/>
      <c r="C5" s="59"/>
      <c r="D5" s="59"/>
      <c r="E5" s="58"/>
      <c r="F5" s="58"/>
      <c r="G5" s="58"/>
      <c r="H5" s="58"/>
      <c r="I5" s="58"/>
      <c r="J5" s="58"/>
      <c r="K5" s="58"/>
      <c r="L5" s="58"/>
      <c r="M5" s="57"/>
      <c r="N5" s="56"/>
      <c r="O5" s="56"/>
      <c r="P5" s="56"/>
      <c r="Q5" s="56"/>
    </row>
    <row r="6" spans="1:19" ht="19" x14ac:dyDescent="0.25">
      <c r="B6" s="55" t="s">
        <v>43</v>
      </c>
      <c r="C6" s="55"/>
      <c r="D6" s="52"/>
      <c r="E6" s="53"/>
      <c r="F6" s="52"/>
      <c r="G6" s="52"/>
      <c r="H6" s="52"/>
      <c r="I6" s="52"/>
      <c r="J6" s="52"/>
      <c r="K6" s="52"/>
      <c r="L6" s="52"/>
      <c r="M6" s="52"/>
      <c r="N6" s="52"/>
      <c r="O6" s="52"/>
      <c r="P6" s="52"/>
      <c r="Q6" s="52"/>
    </row>
    <row r="7" spans="1:19" ht="19" x14ac:dyDescent="0.25">
      <c r="B7" s="54" t="s">
        <v>42</v>
      </c>
      <c r="C7" s="54"/>
      <c r="D7" s="54"/>
      <c r="E7" s="53"/>
      <c r="F7" s="52"/>
      <c r="G7" s="52"/>
      <c r="H7" s="52"/>
      <c r="I7" s="52"/>
      <c r="J7" s="52"/>
      <c r="K7" s="52"/>
      <c r="L7" s="52"/>
      <c r="M7" s="52"/>
      <c r="N7" s="52"/>
      <c r="O7" s="52"/>
      <c r="P7" s="52"/>
      <c r="Q7" s="52"/>
    </row>
    <row r="8" spans="1:19" x14ac:dyDescent="0.2">
      <c r="B8" s="5"/>
      <c r="C8" s="43"/>
      <c r="D8" s="42"/>
      <c r="E8" s="51"/>
      <c r="F8" s="51"/>
      <c r="G8" s="51"/>
      <c r="H8" s="51"/>
      <c r="I8" s="51"/>
      <c r="J8" s="51"/>
      <c r="K8" s="51"/>
      <c r="L8" s="51"/>
      <c r="M8" s="51"/>
      <c r="N8" s="51"/>
      <c r="O8" s="5"/>
      <c r="P8" s="50" t="s">
        <v>41</v>
      </c>
      <c r="Q8" s="50" t="s">
        <v>40</v>
      </c>
    </row>
    <row r="9" spans="1:19" x14ac:dyDescent="0.2">
      <c r="B9" s="49"/>
      <c r="C9" s="48"/>
      <c r="D9" s="47"/>
      <c r="E9" s="46">
        <v>2021</v>
      </c>
      <c r="F9" s="46">
        <v>2022</v>
      </c>
      <c r="G9" s="46">
        <v>2023</v>
      </c>
      <c r="H9" s="46">
        <v>2024</v>
      </c>
      <c r="I9" s="46">
        <v>2025</v>
      </c>
      <c r="J9" s="46">
        <v>2026</v>
      </c>
      <c r="K9" s="46">
        <v>2027</v>
      </c>
      <c r="L9" s="46">
        <v>2028</v>
      </c>
      <c r="M9" s="46">
        <v>2029</v>
      </c>
      <c r="N9" s="46">
        <v>2030</v>
      </c>
      <c r="O9" s="46">
        <v>2031</v>
      </c>
      <c r="P9" s="45"/>
      <c r="Q9" s="45"/>
    </row>
    <row r="10" spans="1:19" ht="4.5" customHeight="1" x14ac:dyDescent="0.2">
      <c r="B10" s="44"/>
      <c r="C10" s="43"/>
      <c r="D10" s="42"/>
      <c r="E10" s="41"/>
      <c r="F10" s="41"/>
      <c r="G10" s="41"/>
      <c r="H10" s="41"/>
      <c r="I10" s="41"/>
      <c r="J10" s="41"/>
      <c r="K10" s="41"/>
      <c r="L10" s="41"/>
      <c r="M10" s="41"/>
      <c r="N10" s="41"/>
      <c r="O10" s="41"/>
      <c r="P10" s="40"/>
      <c r="Q10" s="40"/>
    </row>
    <row r="11" spans="1:19" x14ac:dyDescent="0.2">
      <c r="B11" s="39" t="s">
        <v>39</v>
      </c>
      <c r="C11" s="5"/>
      <c r="D11" s="5"/>
      <c r="E11" s="38"/>
      <c r="F11" s="38"/>
      <c r="G11" s="38"/>
      <c r="H11" s="38"/>
      <c r="I11" s="38"/>
      <c r="J11" s="38"/>
      <c r="K11" s="38"/>
      <c r="L11" s="38"/>
      <c r="M11" s="38"/>
      <c r="N11" s="38"/>
      <c r="O11" s="38"/>
      <c r="P11" s="37" t="s">
        <v>21</v>
      </c>
      <c r="Q11" s="37" t="s">
        <v>21</v>
      </c>
      <c r="S11" s="8"/>
    </row>
    <row r="12" spans="1:19" x14ac:dyDescent="0.2">
      <c r="B12" s="22" t="s">
        <v>38</v>
      </c>
      <c r="C12" s="5"/>
      <c r="D12" s="5"/>
      <c r="E12" s="38"/>
      <c r="F12" s="38"/>
      <c r="G12" s="38"/>
      <c r="H12" s="38"/>
      <c r="I12" s="38"/>
      <c r="J12" s="38"/>
      <c r="K12" s="38"/>
      <c r="L12" s="38"/>
      <c r="M12" s="38"/>
      <c r="N12" s="38"/>
      <c r="O12" s="38"/>
      <c r="P12" s="37"/>
      <c r="Q12" s="37"/>
    </row>
    <row r="13" spans="1:19" x14ac:dyDescent="0.2">
      <c r="B13" s="22"/>
      <c r="C13" s="5"/>
      <c r="D13" s="5"/>
      <c r="E13" s="38"/>
      <c r="F13" s="38"/>
      <c r="G13" s="38"/>
      <c r="H13" s="38"/>
      <c r="I13" s="38"/>
      <c r="J13" s="38"/>
      <c r="K13" s="38"/>
      <c r="L13" s="38"/>
      <c r="M13" s="38"/>
      <c r="N13" s="38"/>
      <c r="O13" s="38"/>
      <c r="P13" s="37"/>
      <c r="Q13" s="37"/>
    </row>
    <row r="14" spans="1:19" x14ac:dyDescent="0.2">
      <c r="B14" s="27" t="s">
        <v>37</v>
      </c>
      <c r="C14" s="27"/>
      <c r="D14" s="27"/>
      <c r="E14" s="36">
        <v>240731</v>
      </c>
      <c r="F14" s="36">
        <v>39774</v>
      </c>
      <c r="G14" s="36">
        <v>36716</v>
      </c>
      <c r="H14" s="36">
        <v>35897</v>
      </c>
      <c r="I14" s="36">
        <v>33952</v>
      </c>
      <c r="J14" s="36">
        <v>32976</v>
      </c>
      <c r="K14" s="36">
        <v>33693</v>
      </c>
      <c r="L14" s="36">
        <v>35622</v>
      </c>
      <c r="M14" s="36">
        <v>37702</v>
      </c>
      <c r="N14" s="36">
        <v>40334</v>
      </c>
      <c r="O14" s="36">
        <v>45294</v>
      </c>
      <c r="P14" s="28">
        <v>179315</v>
      </c>
      <c r="Q14" s="28">
        <v>371960</v>
      </c>
    </row>
    <row r="15" spans="1:19" ht="4.5" customHeight="1" x14ac:dyDescent="0.2">
      <c r="B15" s="27"/>
      <c r="C15" s="27"/>
      <c r="D15" s="27"/>
      <c r="E15" s="36"/>
      <c r="F15" s="36"/>
      <c r="G15" s="36"/>
      <c r="H15" s="36"/>
      <c r="I15" s="36"/>
      <c r="J15" s="36"/>
      <c r="K15" s="36"/>
      <c r="L15" s="36"/>
      <c r="M15" s="36"/>
      <c r="N15" s="36"/>
      <c r="O15" s="36"/>
      <c r="P15" s="28"/>
      <c r="Q15" s="28"/>
    </row>
    <row r="16" spans="1:19" x14ac:dyDescent="0.2">
      <c r="B16" s="27" t="s">
        <v>28</v>
      </c>
      <c r="C16" s="27"/>
      <c r="D16" s="27"/>
      <c r="E16" s="36">
        <v>240656</v>
      </c>
      <c r="F16" s="36">
        <v>39895</v>
      </c>
      <c r="G16" s="36">
        <v>36821</v>
      </c>
      <c r="H16" s="36">
        <v>35901</v>
      </c>
      <c r="I16" s="36">
        <v>33945</v>
      </c>
      <c r="J16" s="36">
        <v>32980</v>
      </c>
      <c r="K16" s="36">
        <v>33692</v>
      </c>
      <c r="L16" s="36">
        <v>35617</v>
      </c>
      <c r="M16" s="36">
        <v>37695</v>
      </c>
      <c r="N16" s="36">
        <v>40320</v>
      </c>
      <c r="O16" s="36">
        <v>45273</v>
      </c>
      <c r="P16" s="28">
        <v>179542</v>
      </c>
      <c r="Q16" s="28">
        <v>372139</v>
      </c>
    </row>
    <row r="17" spans="2:17" ht="7.25" customHeight="1" x14ac:dyDescent="0.2">
      <c r="B17" s="23"/>
      <c r="C17" s="27"/>
      <c r="D17" s="27"/>
      <c r="E17" s="29"/>
      <c r="F17" s="29"/>
      <c r="G17" s="29"/>
      <c r="H17" s="29"/>
      <c r="I17" s="29"/>
      <c r="J17" s="29"/>
      <c r="K17" s="29"/>
      <c r="L17" s="29"/>
      <c r="M17" s="29"/>
      <c r="N17" s="29"/>
      <c r="O17" s="29"/>
      <c r="P17" s="28"/>
      <c r="Q17" s="28"/>
    </row>
    <row r="18" spans="2:17" x14ac:dyDescent="0.2">
      <c r="B18" s="27" t="s">
        <v>36</v>
      </c>
      <c r="C18" s="27"/>
      <c r="D18" s="27"/>
      <c r="E18" s="29"/>
      <c r="F18" s="29"/>
      <c r="G18" s="29"/>
      <c r="H18" s="29"/>
      <c r="I18" s="29"/>
      <c r="J18" s="29"/>
      <c r="K18" s="29"/>
      <c r="L18" s="29"/>
      <c r="M18" s="29"/>
      <c r="N18" s="29"/>
      <c r="O18" s="29"/>
      <c r="P18" s="28"/>
      <c r="Q18" s="28"/>
    </row>
    <row r="19" spans="2:17" ht="5.25" customHeight="1" x14ac:dyDescent="0.2">
      <c r="B19" s="23"/>
      <c r="C19" s="27"/>
      <c r="D19" s="27"/>
      <c r="E19" s="29"/>
      <c r="F19" s="29"/>
      <c r="G19" s="29"/>
      <c r="H19" s="29"/>
      <c r="I19" s="29"/>
      <c r="J19" s="29"/>
      <c r="K19" s="29"/>
      <c r="L19" s="29"/>
      <c r="M19" s="29"/>
      <c r="N19" s="29"/>
      <c r="O19" s="29"/>
      <c r="P19" s="28"/>
      <c r="Q19" s="28"/>
    </row>
    <row r="20" spans="2:17" x14ac:dyDescent="0.2">
      <c r="B20" s="23" t="s">
        <v>35</v>
      </c>
      <c r="C20" s="27"/>
      <c r="D20" s="27"/>
      <c r="E20" s="29"/>
      <c r="F20" s="29"/>
      <c r="G20" s="29"/>
      <c r="H20" s="29"/>
      <c r="I20" s="29"/>
      <c r="J20" s="29"/>
      <c r="K20" s="29"/>
      <c r="L20" s="29"/>
      <c r="M20" s="29"/>
      <c r="N20" s="29"/>
      <c r="O20" s="29"/>
      <c r="P20" s="28"/>
      <c r="Q20" s="28"/>
    </row>
    <row r="21" spans="2:17" x14ac:dyDescent="0.2">
      <c r="B21" s="5"/>
      <c r="C21" s="23" t="s">
        <v>29</v>
      </c>
      <c r="D21" s="27"/>
      <c r="E21" s="36">
        <v>59150</v>
      </c>
      <c r="F21" s="36">
        <v>38140</v>
      </c>
      <c r="G21" s="36">
        <v>36145</v>
      </c>
      <c r="H21" s="36">
        <v>35370</v>
      </c>
      <c r="I21" s="36">
        <v>33425</v>
      </c>
      <c r="J21" s="36">
        <v>32450</v>
      </c>
      <c r="K21" s="36">
        <v>33165</v>
      </c>
      <c r="L21" s="36">
        <v>35090</v>
      </c>
      <c r="M21" s="36">
        <v>37165</v>
      </c>
      <c r="N21" s="36">
        <v>39785</v>
      </c>
      <c r="O21" s="36">
        <v>44730</v>
      </c>
      <c r="P21" s="28">
        <v>175530</v>
      </c>
      <c r="Q21" s="28">
        <v>365465</v>
      </c>
    </row>
    <row r="22" spans="2:17" x14ac:dyDescent="0.2">
      <c r="B22" s="23"/>
      <c r="C22" s="5" t="s">
        <v>28</v>
      </c>
      <c r="D22" s="27"/>
      <c r="E22" s="36">
        <v>59150</v>
      </c>
      <c r="F22" s="36">
        <v>38140</v>
      </c>
      <c r="G22" s="36">
        <v>36145</v>
      </c>
      <c r="H22" s="36">
        <v>35370</v>
      </c>
      <c r="I22" s="36">
        <v>33425</v>
      </c>
      <c r="J22" s="36">
        <v>32450</v>
      </c>
      <c r="K22" s="36">
        <v>33165</v>
      </c>
      <c r="L22" s="36">
        <v>35090</v>
      </c>
      <c r="M22" s="36">
        <v>37165</v>
      </c>
      <c r="N22" s="36">
        <v>39785</v>
      </c>
      <c r="O22" s="36">
        <v>44730</v>
      </c>
      <c r="P22" s="28">
        <v>175530</v>
      </c>
      <c r="Q22" s="28">
        <v>365465</v>
      </c>
    </row>
    <row r="23" spans="2:17" ht="4.5" customHeight="1" x14ac:dyDescent="0.2">
      <c r="B23" s="23"/>
      <c r="C23" s="23"/>
      <c r="D23" s="27"/>
      <c r="E23" s="29"/>
      <c r="F23" s="29"/>
      <c r="G23" s="29"/>
      <c r="H23" s="29"/>
      <c r="I23" s="29"/>
      <c r="J23" s="29"/>
      <c r="K23" s="29"/>
      <c r="L23" s="29"/>
      <c r="M23" s="29"/>
      <c r="N23" s="29"/>
      <c r="O23" s="29"/>
      <c r="P23" s="28"/>
      <c r="Q23" s="28"/>
    </row>
    <row r="24" spans="2:17" x14ac:dyDescent="0.2">
      <c r="B24" s="23" t="s">
        <v>34</v>
      </c>
      <c r="C24" s="27"/>
      <c r="D24" s="27"/>
      <c r="E24" s="29"/>
      <c r="F24" s="29"/>
      <c r="G24" s="29"/>
      <c r="H24" s="29"/>
      <c r="I24" s="29"/>
      <c r="J24" s="29"/>
      <c r="K24" s="29"/>
      <c r="L24" s="29"/>
      <c r="M24" s="29"/>
      <c r="N24" s="29"/>
      <c r="O24" s="29"/>
      <c r="P24" s="28"/>
      <c r="Q24" s="28"/>
    </row>
    <row r="25" spans="2:17" x14ac:dyDescent="0.2">
      <c r="B25" s="5"/>
      <c r="C25" s="23" t="s">
        <v>29</v>
      </c>
      <c r="D25" s="27"/>
      <c r="E25" s="36">
        <v>4030</v>
      </c>
      <c r="F25" s="36">
        <v>1045</v>
      </c>
      <c r="G25" s="36">
        <v>200</v>
      </c>
      <c r="H25" s="36">
        <v>125</v>
      </c>
      <c r="I25" s="36">
        <v>130</v>
      </c>
      <c r="J25" s="36">
        <v>130</v>
      </c>
      <c r="K25" s="36">
        <v>130</v>
      </c>
      <c r="L25" s="36">
        <v>130</v>
      </c>
      <c r="M25" s="36">
        <v>130</v>
      </c>
      <c r="N25" s="36">
        <v>130</v>
      </c>
      <c r="O25" s="36">
        <v>130</v>
      </c>
      <c r="P25" s="28">
        <v>1630</v>
      </c>
      <c r="Q25" s="28">
        <v>2280</v>
      </c>
    </row>
    <row r="26" spans="2:17" x14ac:dyDescent="0.2">
      <c r="B26" s="23"/>
      <c r="C26" s="5" t="s">
        <v>28</v>
      </c>
      <c r="D26" s="27"/>
      <c r="E26" s="36">
        <v>4030</v>
      </c>
      <c r="F26" s="36">
        <v>1045</v>
      </c>
      <c r="G26" s="36">
        <v>200</v>
      </c>
      <c r="H26" s="36">
        <v>125</v>
      </c>
      <c r="I26" s="36">
        <v>130</v>
      </c>
      <c r="J26" s="36">
        <v>130</v>
      </c>
      <c r="K26" s="36">
        <v>130</v>
      </c>
      <c r="L26" s="36">
        <v>130</v>
      </c>
      <c r="M26" s="36">
        <v>130</v>
      </c>
      <c r="N26" s="36">
        <v>130</v>
      </c>
      <c r="O26" s="36">
        <v>130</v>
      </c>
      <c r="P26" s="28">
        <v>1630</v>
      </c>
      <c r="Q26" s="28">
        <v>2280</v>
      </c>
    </row>
    <row r="27" spans="2:17" ht="4.5" customHeight="1" x14ac:dyDescent="0.2">
      <c r="B27" s="5"/>
      <c r="C27" s="30"/>
      <c r="D27" s="27"/>
      <c r="E27" s="29"/>
      <c r="F27" s="29"/>
      <c r="G27" s="29"/>
      <c r="H27" s="29"/>
      <c r="I27" s="29"/>
      <c r="J27" s="29"/>
      <c r="K27" s="29"/>
      <c r="L27" s="29"/>
      <c r="M27" s="29"/>
      <c r="N27" s="29"/>
      <c r="O27" s="29"/>
      <c r="P27" s="28"/>
      <c r="Q27" s="28"/>
    </row>
    <row r="28" spans="2:17" x14ac:dyDescent="0.2">
      <c r="B28" s="23" t="s">
        <v>33</v>
      </c>
      <c r="C28" s="27"/>
      <c r="D28" s="27"/>
      <c r="E28" s="29"/>
      <c r="F28" s="29"/>
      <c r="G28" s="29"/>
      <c r="H28" s="29"/>
      <c r="I28" s="29"/>
      <c r="J28" s="29"/>
      <c r="K28" s="29"/>
      <c r="L28" s="29"/>
      <c r="M28" s="29"/>
      <c r="N28" s="29"/>
      <c r="O28" s="29"/>
      <c r="P28" s="28"/>
      <c r="Q28" s="28"/>
    </row>
    <row r="29" spans="2:17" x14ac:dyDescent="0.2">
      <c r="B29" s="5"/>
      <c r="C29" s="23" t="s">
        <v>29</v>
      </c>
      <c r="D29" s="27"/>
      <c r="E29" s="36">
        <v>75860</v>
      </c>
      <c r="F29" s="36">
        <v>0</v>
      </c>
      <c r="G29" s="36">
        <v>0</v>
      </c>
      <c r="H29" s="36">
        <v>0</v>
      </c>
      <c r="I29" s="36">
        <v>0</v>
      </c>
      <c r="J29" s="36">
        <v>0</v>
      </c>
      <c r="K29" s="36">
        <v>0</v>
      </c>
      <c r="L29" s="36">
        <v>0</v>
      </c>
      <c r="M29" s="36">
        <v>0</v>
      </c>
      <c r="N29" s="36">
        <v>0</v>
      </c>
      <c r="O29" s="36">
        <v>0</v>
      </c>
      <c r="P29" s="28">
        <v>0</v>
      </c>
      <c r="Q29" s="28">
        <v>0</v>
      </c>
    </row>
    <row r="30" spans="2:17" x14ac:dyDescent="0.2">
      <c r="B30" s="23"/>
      <c r="C30" s="5" t="s">
        <v>28</v>
      </c>
      <c r="D30" s="27"/>
      <c r="E30" s="36">
        <v>75860</v>
      </c>
      <c r="F30" s="36">
        <v>0</v>
      </c>
      <c r="G30" s="36">
        <v>0</v>
      </c>
      <c r="H30" s="36">
        <v>0</v>
      </c>
      <c r="I30" s="36">
        <v>0</v>
      </c>
      <c r="J30" s="36">
        <v>0</v>
      </c>
      <c r="K30" s="36">
        <v>0</v>
      </c>
      <c r="L30" s="36">
        <v>0</v>
      </c>
      <c r="M30" s="36">
        <v>0</v>
      </c>
      <c r="N30" s="36">
        <v>0</v>
      </c>
      <c r="O30" s="36">
        <v>0</v>
      </c>
      <c r="P30" s="28">
        <v>0</v>
      </c>
      <c r="Q30" s="28">
        <v>0</v>
      </c>
    </row>
    <row r="31" spans="2:17" ht="4.5" customHeight="1" x14ac:dyDescent="0.2">
      <c r="B31" s="5"/>
      <c r="C31" s="30"/>
      <c r="D31" s="27"/>
      <c r="E31" s="29"/>
      <c r="F31" s="29"/>
      <c r="G31" s="29"/>
      <c r="H31" s="29"/>
      <c r="I31" s="29"/>
      <c r="J31" s="29"/>
      <c r="K31" s="29"/>
      <c r="L31" s="29"/>
      <c r="M31" s="29"/>
      <c r="N31" s="29"/>
      <c r="O31" s="29"/>
      <c r="P31" s="28"/>
      <c r="Q31" s="28"/>
    </row>
    <row r="32" spans="2:17" x14ac:dyDescent="0.2">
      <c r="B32" s="23" t="s">
        <v>32</v>
      </c>
      <c r="C32" s="27"/>
      <c r="D32" s="27"/>
      <c r="E32" s="29"/>
      <c r="F32" s="29"/>
      <c r="G32" s="29"/>
      <c r="H32" s="29"/>
      <c r="I32" s="29"/>
      <c r="J32" s="29"/>
      <c r="K32" s="29"/>
      <c r="L32" s="29"/>
      <c r="M32" s="29"/>
      <c r="N32" s="29"/>
      <c r="O32" s="29"/>
      <c r="P32" s="28"/>
      <c r="Q32" s="28"/>
    </row>
    <row r="33" spans="2:19" x14ac:dyDescent="0.2">
      <c r="B33" s="5"/>
      <c r="C33" s="23" t="s">
        <v>29</v>
      </c>
      <c r="D33" s="27"/>
      <c r="E33" s="36">
        <v>46320</v>
      </c>
      <c r="F33" s="36">
        <v>0</v>
      </c>
      <c r="G33" s="36">
        <v>0</v>
      </c>
      <c r="H33" s="36">
        <v>0</v>
      </c>
      <c r="I33" s="36">
        <v>0</v>
      </c>
      <c r="J33" s="36">
        <v>0</v>
      </c>
      <c r="K33" s="36">
        <v>0</v>
      </c>
      <c r="L33" s="36">
        <v>0</v>
      </c>
      <c r="M33" s="36">
        <v>0</v>
      </c>
      <c r="N33" s="36">
        <v>0</v>
      </c>
      <c r="O33" s="36">
        <v>0</v>
      </c>
      <c r="P33" s="28">
        <v>0</v>
      </c>
      <c r="Q33" s="28">
        <v>0</v>
      </c>
    </row>
    <row r="34" spans="2:19" x14ac:dyDescent="0.2">
      <c r="B34" s="23"/>
      <c r="C34" s="5" t="s">
        <v>28</v>
      </c>
      <c r="D34" s="27"/>
      <c r="E34" s="36">
        <v>46320</v>
      </c>
      <c r="F34" s="36">
        <v>0</v>
      </c>
      <c r="G34" s="36">
        <v>0</v>
      </c>
      <c r="H34" s="36">
        <v>0</v>
      </c>
      <c r="I34" s="36">
        <v>0</v>
      </c>
      <c r="J34" s="36">
        <v>0</v>
      </c>
      <c r="K34" s="36">
        <v>0</v>
      </c>
      <c r="L34" s="36">
        <v>0</v>
      </c>
      <c r="M34" s="36">
        <v>0</v>
      </c>
      <c r="N34" s="36">
        <v>0</v>
      </c>
      <c r="O34" s="36">
        <v>0</v>
      </c>
      <c r="P34" s="28">
        <v>0</v>
      </c>
      <c r="Q34" s="28">
        <v>0</v>
      </c>
    </row>
    <row r="35" spans="2:19" ht="4.5" customHeight="1" x14ac:dyDescent="0.2">
      <c r="B35" s="5"/>
      <c r="C35" s="30"/>
      <c r="D35" s="27"/>
      <c r="E35" s="29"/>
      <c r="F35" s="29"/>
      <c r="G35" s="29"/>
      <c r="H35" s="29"/>
      <c r="I35" s="29"/>
      <c r="J35" s="29"/>
      <c r="K35" s="29"/>
      <c r="L35" s="29"/>
      <c r="M35" s="29"/>
      <c r="N35" s="29"/>
      <c r="O35" s="29"/>
      <c r="P35" s="28"/>
      <c r="Q35" s="28"/>
    </row>
    <row r="36" spans="2:19" x14ac:dyDescent="0.2">
      <c r="B36" s="23" t="s">
        <v>31</v>
      </c>
      <c r="C36" s="27"/>
      <c r="D36" s="27"/>
      <c r="E36" s="29"/>
      <c r="F36" s="29"/>
      <c r="G36" s="29"/>
      <c r="H36" s="29"/>
      <c r="I36" s="29"/>
      <c r="J36" s="29"/>
      <c r="K36" s="29"/>
      <c r="L36" s="29"/>
      <c r="M36" s="29"/>
      <c r="N36" s="29"/>
      <c r="O36" s="29"/>
      <c r="P36" s="28"/>
      <c r="Q36" s="28"/>
    </row>
    <row r="37" spans="2:19" x14ac:dyDescent="0.2">
      <c r="B37" s="5"/>
      <c r="C37" s="23" t="s">
        <v>29</v>
      </c>
      <c r="D37" s="27"/>
      <c r="E37" s="36">
        <v>54750</v>
      </c>
      <c r="F37" s="36">
        <v>200</v>
      </c>
      <c r="G37" s="36">
        <v>0</v>
      </c>
      <c r="H37" s="36">
        <v>0</v>
      </c>
      <c r="I37" s="36">
        <v>0</v>
      </c>
      <c r="J37" s="36">
        <v>0</v>
      </c>
      <c r="K37" s="36">
        <v>0</v>
      </c>
      <c r="L37" s="36">
        <v>0</v>
      </c>
      <c r="M37" s="36">
        <v>0</v>
      </c>
      <c r="N37" s="36">
        <v>0</v>
      </c>
      <c r="O37" s="36">
        <v>0</v>
      </c>
      <c r="P37" s="28">
        <v>200</v>
      </c>
      <c r="Q37" s="28">
        <v>200</v>
      </c>
    </row>
    <row r="38" spans="2:19" x14ac:dyDescent="0.2">
      <c r="B38" s="23"/>
      <c r="C38" s="5" t="s">
        <v>28</v>
      </c>
      <c r="D38" s="27"/>
      <c r="E38" s="36">
        <v>54750</v>
      </c>
      <c r="F38" s="36">
        <v>200</v>
      </c>
      <c r="G38" s="36">
        <v>0</v>
      </c>
      <c r="H38" s="36">
        <v>0</v>
      </c>
      <c r="I38" s="36">
        <v>0</v>
      </c>
      <c r="J38" s="36">
        <v>0</v>
      </c>
      <c r="K38" s="36">
        <v>0</v>
      </c>
      <c r="L38" s="36">
        <v>0</v>
      </c>
      <c r="M38" s="36">
        <v>0</v>
      </c>
      <c r="N38" s="36">
        <v>0</v>
      </c>
      <c r="O38" s="36">
        <v>0</v>
      </c>
      <c r="P38" s="28">
        <v>200</v>
      </c>
      <c r="Q38" s="28">
        <v>200</v>
      </c>
    </row>
    <row r="39" spans="2:19" ht="4.5" customHeight="1" x14ac:dyDescent="0.2">
      <c r="B39" s="23"/>
      <c r="C39" s="5"/>
      <c r="D39" s="27"/>
      <c r="E39" s="36"/>
      <c r="F39" s="36"/>
      <c r="G39" s="36"/>
      <c r="H39" s="36"/>
      <c r="I39" s="36"/>
      <c r="J39" s="36"/>
      <c r="K39" s="36"/>
      <c r="L39" s="36"/>
      <c r="M39" s="36"/>
      <c r="N39" s="36"/>
      <c r="O39" s="36"/>
      <c r="P39" s="28"/>
      <c r="Q39" s="28"/>
    </row>
    <row r="40" spans="2:19" ht="17" x14ac:dyDescent="0.2">
      <c r="B40" s="23" t="s">
        <v>30</v>
      </c>
      <c r="C40" s="27"/>
      <c r="D40" s="27"/>
      <c r="E40" s="29"/>
      <c r="F40" s="29"/>
      <c r="G40" s="29"/>
      <c r="H40" s="29"/>
      <c r="I40" s="29"/>
      <c r="J40" s="29"/>
      <c r="K40" s="29"/>
      <c r="L40" s="29"/>
      <c r="M40" s="29"/>
      <c r="N40" s="29"/>
      <c r="O40" s="29"/>
      <c r="P40" s="28"/>
      <c r="Q40" s="28"/>
    </row>
    <row r="41" spans="2:19" x14ac:dyDescent="0.2">
      <c r="B41" s="5"/>
      <c r="C41" s="23" t="s">
        <v>29</v>
      </c>
      <c r="D41" s="27"/>
      <c r="E41" s="36">
        <v>621</v>
      </c>
      <c r="F41" s="36">
        <v>389</v>
      </c>
      <c r="G41" s="36">
        <v>371</v>
      </c>
      <c r="H41" s="36">
        <v>402</v>
      </c>
      <c r="I41" s="36">
        <v>397</v>
      </c>
      <c r="J41" s="36">
        <v>396</v>
      </c>
      <c r="K41" s="36">
        <v>398</v>
      </c>
      <c r="L41" s="36">
        <v>402</v>
      </c>
      <c r="M41" s="36">
        <v>407</v>
      </c>
      <c r="N41" s="36">
        <v>419</v>
      </c>
      <c r="O41" s="36">
        <v>434</v>
      </c>
      <c r="P41" s="28">
        <v>1955</v>
      </c>
      <c r="Q41" s="28">
        <v>4015</v>
      </c>
    </row>
    <row r="42" spans="2:19" x14ac:dyDescent="0.2">
      <c r="B42" s="23"/>
      <c r="C42" s="5" t="s">
        <v>28</v>
      </c>
      <c r="D42" s="27"/>
      <c r="E42" s="36">
        <v>546</v>
      </c>
      <c r="F42" s="36">
        <v>510</v>
      </c>
      <c r="G42" s="36">
        <v>476</v>
      </c>
      <c r="H42" s="36">
        <v>406</v>
      </c>
      <c r="I42" s="36">
        <v>390</v>
      </c>
      <c r="J42" s="36">
        <v>400</v>
      </c>
      <c r="K42" s="36">
        <v>397</v>
      </c>
      <c r="L42" s="36">
        <v>397</v>
      </c>
      <c r="M42" s="36">
        <v>400</v>
      </c>
      <c r="N42" s="36">
        <v>405</v>
      </c>
      <c r="O42" s="36">
        <v>413</v>
      </c>
      <c r="P42" s="28">
        <v>2182</v>
      </c>
      <c r="Q42" s="28">
        <v>4194</v>
      </c>
    </row>
    <row r="43" spans="2:19" ht="4.5" customHeight="1" x14ac:dyDescent="0.2">
      <c r="B43" s="35"/>
      <c r="C43" s="34"/>
      <c r="D43" s="33"/>
      <c r="E43" s="32"/>
      <c r="F43" s="32"/>
      <c r="G43" s="32"/>
      <c r="H43" s="32"/>
      <c r="I43" s="32"/>
      <c r="J43" s="32"/>
      <c r="K43" s="32"/>
      <c r="L43" s="32"/>
      <c r="M43" s="32"/>
      <c r="N43" s="32"/>
      <c r="O43" s="32"/>
      <c r="P43" s="31"/>
      <c r="Q43" s="31"/>
    </row>
    <row r="44" spans="2:19" ht="4.5" customHeight="1" x14ac:dyDescent="0.2">
      <c r="B44" s="30"/>
      <c r="C44" s="23"/>
      <c r="D44" s="27"/>
      <c r="E44" s="29"/>
      <c r="F44" s="29"/>
      <c r="G44" s="29"/>
      <c r="H44" s="29"/>
      <c r="I44" s="29"/>
      <c r="J44" s="29"/>
      <c r="K44" s="29"/>
      <c r="L44" s="29"/>
      <c r="M44" s="29"/>
      <c r="N44" s="29"/>
      <c r="O44" s="29"/>
      <c r="P44" s="28"/>
      <c r="Q44" s="28"/>
    </row>
    <row r="45" spans="2:19" x14ac:dyDescent="0.2">
      <c r="B45" s="27" t="s">
        <v>27</v>
      </c>
      <c r="C45" s="5"/>
      <c r="D45" s="21"/>
      <c r="E45" s="12" t="s">
        <v>21</v>
      </c>
      <c r="F45" s="12" t="s">
        <v>21</v>
      </c>
      <c r="G45" s="12" t="s">
        <v>21</v>
      </c>
      <c r="H45" s="12" t="s">
        <v>21</v>
      </c>
      <c r="I45" s="12" t="s">
        <v>21</v>
      </c>
      <c r="J45" s="12" t="s">
        <v>21</v>
      </c>
      <c r="K45" s="12" t="s">
        <v>21</v>
      </c>
      <c r="L45" s="12" t="s">
        <v>21</v>
      </c>
      <c r="M45" s="12" t="s">
        <v>21</v>
      </c>
      <c r="N45" s="12" t="s">
        <v>21</v>
      </c>
      <c r="O45" s="12" t="s">
        <v>21</v>
      </c>
      <c r="P45" s="19" t="s">
        <v>21</v>
      </c>
      <c r="Q45" s="19" t="s">
        <v>21</v>
      </c>
    </row>
    <row r="46" spans="2:19" x14ac:dyDescent="0.2">
      <c r="B46" s="23" t="s">
        <v>26</v>
      </c>
      <c r="C46" s="5"/>
      <c r="D46" s="21"/>
      <c r="E46" s="12"/>
      <c r="F46" s="12"/>
      <c r="G46" s="12"/>
      <c r="H46" s="12"/>
      <c r="I46" s="12"/>
      <c r="J46" s="12"/>
      <c r="K46" s="12"/>
      <c r="L46" s="12"/>
      <c r="M46" s="12"/>
      <c r="N46" s="12"/>
      <c r="O46" s="12"/>
      <c r="P46" s="19"/>
      <c r="Q46" s="19"/>
      <c r="S46" s="8"/>
    </row>
    <row r="47" spans="2:19" ht="4.5" customHeight="1" x14ac:dyDescent="0.2">
      <c r="B47" s="26"/>
      <c r="C47" s="5"/>
      <c r="D47" s="21"/>
      <c r="E47" s="12"/>
      <c r="F47" s="12"/>
      <c r="G47" s="12"/>
      <c r="H47" s="12"/>
      <c r="I47" s="12"/>
      <c r="J47" s="12"/>
      <c r="K47" s="12"/>
      <c r="L47" s="12"/>
      <c r="M47" s="12"/>
      <c r="N47" s="12"/>
      <c r="O47" s="12"/>
      <c r="P47" s="19"/>
      <c r="Q47" s="19"/>
    </row>
    <row r="48" spans="2:19" x14ac:dyDescent="0.2">
      <c r="B48" s="23" t="s">
        <v>25</v>
      </c>
      <c r="C48" s="22"/>
      <c r="D48" s="21"/>
      <c r="E48" s="20">
        <v>10.7</v>
      </c>
      <c r="F48" s="20">
        <v>6.8</v>
      </c>
      <c r="G48" s="20">
        <v>6.4</v>
      </c>
      <c r="H48" s="20">
        <v>6.2</v>
      </c>
      <c r="I48" s="20">
        <v>5.8</v>
      </c>
      <c r="J48" s="20">
        <v>5.5</v>
      </c>
      <c r="K48" s="20">
        <v>5.5</v>
      </c>
      <c r="L48" s="20">
        <v>5.7</v>
      </c>
      <c r="M48" s="20">
        <v>5.8</v>
      </c>
      <c r="N48" s="20">
        <v>6</v>
      </c>
      <c r="O48" s="20">
        <v>6.2</v>
      </c>
      <c r="P48" s="19" t="s">
        <v>19</v>
      </c>
      <c r="Q48" s="19" t="s">
        <v>19</v>
      </c>
    </row>
    <row r="49" spans="2:17" ht="4.5" customHeight="1" x14ac:dyDescent="0.2">
      <c r="B49" s="23"/>
      <c r="C49" s="22"/>
      <c r="D49" s="21"/>
      <c r="E49" s="20"/>
      <c r="F49" s="20"/>
      <c r="G49" s="20"/>
      <c r="H49" s="20"/>
      <c r="I49" s="20"/>
      <c r="J49" s="20"/>
      <c r="K49" s="20"/>
      <c r="L49" s="20"/>
      <c r="M49" s="20"/>
      <c r="N49" s="20"/>
      <c r="O49" s="20"/>
      <c r="P49" s="19"/>
      <c r="Q49" s="19"/>
    </row>
    <row r="50" spans="2:17" x14ac:dyDescent="0.2">
      <c r="B50" s="22" t="s">
        <v>24</v>
      </c>
      <c r="C50" s="22"/>
      <c r="D50" s="21"/>
      <c r="E50" s="25">
        <v>321</v>
      </c>
      <c r="F50" s="25">
        <v>332</v>
      </c>
      <c r="G50" s="25">
        <v>340</v>
      </c>
      <c r="H50" s="25">
        <v>350</v>
      </c>
      <c r="I50" s="25">
        <v>361</v>
      </c>
      <c r="J50" s="25">
        <v>372</v>
      </c>
      <c r="K50" s="25">
        <v>385</v>
      </c>
      <c r="L50" s="25">
        <v>397</v>
      </c>
      <c r="M50" s="25">
        <v>411</v>
      </c>
      <c r="N50" s="25">
        <v>424</v>
      </c>
      <c r="O50" s="25">
        <v>438</v>
      </c>
      <c r="P50" s="19" t="s">
        <v>19</v>
      </c>
      <c r="Q50" s="19" t="s">
        <v>19</v>
      </c>
    </row>
    <row r="51" spans="2:17" ht="4.5" customHeight="1" x14ac:dyDescent="0.2">
      <c r="B51" s="22"/>
      <c r="C51" s="22"/>
      <c r="D51" s="21"/>
      <c r="E51" s="20"/>
      <c r="F51" s="20"/>
      <c r="G51" s="20"/>
      <c r="H51" s="20"/>
      <c r="I51" s="20"/>
      <c r="J51" s="20"/>
      <c r="K51" s="20"/>
      <c r="L51" s="20"/>
      <c r="M51" s="20"/>
      <c r="N51" s="20"/>
      <c r="O51" s="20"/>
      <c r="P51" s="19"/>
      <c r="Q51" s="19"/>
    </row>
    <row r="52" spans="2:17" x14ac:dyDescent="0.2">
      <c r="B52" s="22" t="s">
        <v>23</v>
      </c>
      <c r="C52" s="22"/>
      <c r="D52" s="21"/>
      <c r="E52" s="20">
        <v>17.3</v>
      </c>
      <c r="F52" s="20">
        <v>17</v>
      </c>
      <c r="G52" s="20">
        <v>16.5</v>
      </c>
      <c r="H52" s="20">
        <v>16.3</v>
      </c>
      <c r="I52" s="20">
        <v>16</v>
      </c>
      <c r="J52" s="20">
        <v>15.8</v>
      </c>
      <c r="K52" s="20">
        <v>15.6</v>
      </c>
      <c r="L52" s="20">
        <v>15.6</v>
      </c>
      <c r="M52" s="20">
        <v>15.6</v>
      </c>
      <c r="N52" s="20">
        <v>15.6</v>
      </c>
      <c r="O52" s="20">
        <v>16.600000000000001</v>
      </c>
      <c r="P52" s="19" t="s">
        <v>19</v>
      </c>
      <c r="Q52" s="19" t="s">
        <v>19</v>
      </c>
    </row>
    <row r="53" spans="2:17" ht="4.5" customHeight="1" x14ac:dyDescent="0.2">
      <c r="B53" s="22"/>
      <c r="C53" s="22"/>
      <c r="D53" s="21"/>
      <c r="E53" s="20"/>
      <c r="F53" s="20"/>
      <c r="G53" s="20"/>
      <c r="H53" s="20"/>
      <c r="I53" s="20"/>
      <c r="J53" s="20"/>
      <c r="K53" s="20"/>
      <c r="L53" s="20"/>
      <c r="M53" s="20"/>
      <c r="N53" s="20"/>
      <c r="O53" s="20"/>
      <c r="P53" s="19"/>
      <c r="Q53" s="19"/>
    </row>
    <row r="54" spans="2:17" x14ac:dyDescent="0.2">
      <c r="B54" s="22" t="s">
        <v>22</v>
      </c>
      <c r="C54" s="22"/>
      <c r="D54" s="21"/>
      <c r="E54" s="20">
        <v>161.75700000000001</v>
      </c>
      <c r="F54" s="20">
        <v>163.624</v>
      </c>
      <c r="G54" s="20">
        <v>164.46299999999999</v>
      </c>
      <c r="H54" s="20">
        <v>165.46700000000001</v>
      </c>
      <c r="I54" s="20">
        <v>166.417</v>
      </c>
      <c r="J54" s="20">
        <v>167.191</v>
      </c>
      <c r="K54" s="20">
        <v>167.809</v>
      </c>
      <c r="L54" s="20">
        <v>168.292</v>
      </c>
      <c r="M54" s="20">
        <v>168.75200000000001</v>
      </c>
      <c r="N54" s="20">
        <v>169.18</v>
      </c>
      <c r="O54" s="20">
        <v>169.62</v>
      </c>
      <c r="P54" s="19" t="s">
        <v>19</v>
      </c>
      <c r="Q54" s="19" t="s">
        <v>19</v>
      </c>
    </row>
    <row r="55" spans="2:17" ht="4.5" customHeight="1" x14ac:dyDescent="0.2">
      <c r="B55" s="23"/>
      <c r="C55" s="22"/>
      <c r="D55" s="21"/>
      <c r="E55" s="24"/>
      <c r="F55" s="24"/>
      <c r="G55" s="24"/>
      <c r="H55" s="24"/>
      <c r="I55" s="24"/>
      <c r="J55" s="24"/>
      <c r="K55" s="24"/>
      <c r="L55" s="24"/>
      <c r="M55" s="24"/>
      <c r="N55" s="24"/>
      <c r="O55" s="24"/>
      <c r="P55" s="19" t="s">
        <v>21</v>
      </c>
      <c r="Q55" s="19" t="s">
        <v>21</v>
      </c>
    </row>
    <row r="56" spans="2:17" x14ac:dyDescent="0.2">
      <c r="B56" s="23" t="s">
        <v>20</v>
      </c>
      <c r="C56" s="22"/>
      <c r="D56" s="21"/>
      <c r="E56" s="20">
        <v>6.1050000000000004</v>
      </c>
      <c r="F56" s="20">
        <v>5.1029999999999998</v>
      </c>
      <c r="G56" s="20">
        <v>4.7869999999999999</v>
      </c>
      <c r="H56" s="20">
        <v>4.4610000000000003</v>
      </c>
      <c r="I56" s="20">
        <v>4.1319999999999997</v>
      </c>
      <c r="J56" s="20">
        <v>3.919</v>
      </c>
      <c r="K56" s="20">
        <v>3.9129999999999998</v>
      </c>
      <c r="L56" s="20">
        <v>4.0069999999999997</v>
      </c>
      <c r="M56" s="20">
        <v>4.0960000000000001</v>
      </c>
      <c r="N56" s="20">
        <v>4.2329999999999997</v>
      </c>
      <c r="O56" s="20">
        <v>4.32</v>
      </c>
      <c r="P56" s="19" t="s">
        <v>19</v>
      </c>
      <c r="Q56" s="19" t="s">
        <v>19</v>
      </c>
    </row>
    <row r="57" spans="2:17" ht="7.25" customHeight="1" x14ac:dyDescent="0.2">
      <c r="B57" s="16"/>
      <c r="C57" s="18"/>
      <c r="D57" s="17"/>
      <c r="E57" s="16"/>
      <c r="F57" s="16"/>
      <c r="G57" s="16"/>
      <c r="H57" s="16"/>
      <c r="I57" s="16"/>
      <c r="J57" s="16"/>
      <c r="K57" s="16"/>
      <c r="L57" s="16"/>
      <c r="M57" s="16"/>
      <c r="N57" s="16"/>
      <c r="O57" s="16"/>
      <c r="P57" s="16" t="str">
        <f>IF(ISNUMBER(E57),SUM(E57:I57),"")</f>
        <v/>
      </c>
      <c r="Q57" s="16" t="str">
        <f>IF(ISNUMBER(E57),SUM(E57:N57),"")</f>
        <v/>
      </c>
    </row>
    <row r="58" spans="2:17" ht="7.25" customHeight="1" x14ac:dyDescent="0.2">
      <c r="B58" s="12"/>
      <c r="C58" s="15"/>
      <c r="D58" s="14"/>
      <c r="E58" s="12"/>
      <c r="F58" s="12"/>
      <c r="G58" s="12"/>
      <c r="H58" s="12"/>
      <c r="I58" s="12"/>
      <c r="J58" s="12"/>
      <c r="K58" s="12"/>
      <c r="L58" s="12"/>
      <c r="M58" s="12"/>
      <c r="N58" s="12"/>
      <c r="O58" s="12"/>
      <c r="P58" s="12" t="str">
        <f>IF(ISNUMBER(E58),SUM(E58:I58),"")</f>
        <v/>
      </c>
      <c r="Q58" s="12" t="str">
        <f>IF(ISNUMBER(E58),SUM(E58:N58),"")</f>
        <v/>
      </c>
    </row>
    <row r="59" spans="2:17" x14ac:dyDescent="0.2">
      <c r="B59" s="10" t="s">
        <v>18</v>
      </c>
      <c r="C59" s="5"/>
      <c r="D59" s="13"/>
      <c r="E59" s="12"/>
      <c r="F59" s="12"/>
      <c r="G59" s="12"/>
      <c r="H59" s="12"/>
      <c r="I59" s="12"/>
      <c r="J59" s="12"/>
      <c r="K59" s="12"/>
      <c r="L59" s="12"/>
      <c r="M59" s="12"/>
      <c r="N59" s="12"/>
      <c r="O59" s="12"/>
      <c r="P59" s="12"/>
      <c r="Q59" s="12"/>
    </row>
    <row r="60" spans="2:17" ht="4.5" customHeight="1" x14ac:dyDescent="0.2">
      <c r="B60" s="5"/>
      <c r="C60" s="5"/>
      <c r="D60" s="13"/>
      <c r="E60" s="12"/>
      <c r="F60" s="12"/>
      <c r="G60" s="12"/>
      <c r="H60" s="12"/>
      <c r="I60" s="12"/>
      <c r="J60" s="12"/>
      <c r="K60" s="12"/>
      <c r="L60" s="12"/>
      <c r="M60" s="12"/>
      <c r="N60" s="12"/>
      <c r="O60" s="12"/>
      <c r="P60" s="12"/>
      <c r="Q60" s="12"/>
    </row>
    <row r="61" spans="2:17" x14ac:dyDescent="0.2">
      <c r="B61" s="11" t="s">
        <v>17</v>
      </c>
      <c r="C61" s="11"/>
      <c r="D61" s="11"/>
      <c r="E61" s="11"/>
      <c r="F61" s="11"/>
      <c r="G61" s="11"/>
      <c r="H61" s="11"/>
      <c r="I61" s="11"/>
      <c r="J61" s="11"/>
      <c r="K61" s="11"/>
      <c r="L61" s="11"/>
      <c r="M61" s="11"/>
      <c r="N61" s="11"/>
      <c r="O61" s="11"/>
      <c r="P61" s="11"/>
      <c r="Q61" s="11"/>
    </row>
    <row r="62" spans="2:17" x14ac:dyDescent="0.2">
      <c r="B62" s="11"/>
      <c r="C62" s="11"/>
      <c r="D62" s="11"/>
      <c r="E62" s="11"/>
      <c r="F62" s="11"/>
      <c r="G62" s="11"/>
      <c r="H62" s="11"/>
      <c r="I62" s="11"/>
      <c r="J62" s="11"/>
      <c r="K62" s="11"/>
      <c r="L62" s="11"/>
      <c r="M62" s="11"/>
      <c r="N62" s="11"/>
      <c r="O62" s="11"/>
      <c r="P62" s="11"/>
      <c r="Q62" s="11"/>
    </row>
    <row r="63" spans="2:17" x14ac:dyDescent="0.2">
      <c r="B63" s="11"/>
      <c r="C63" s="11"/>
      <c r="D63" s="11"/>
      <c r="E63" s="11"/>
      <c r="F63" s="11"/>
      <c r="G63" s="11"/>
      <c r="H63" s="11"/>
      <c r="I63" s="11"/>
      <c r="J63" s="11"/>
      <c r="K63" s="11"/>
      <c r="L63" s="11"/>
      <c r="M63" s="11"/>
      <c r="N63" s="11"/>
      <c r="O63" s="11"/>
      <c r="P63" s="11"/>
      <c r="Q63" s="11"/>
    </row>
    <row r="64" spans="2:17" hidden="1" x14ac:dyDescent="0.2">
      <c r="B64" s="10" t="s">
        <v>16</v>
      </c>
      <c r="C64" s="9"/>
      <c r="D64" s="9"/>
      <c r="E64" s="9"/>
      <c r="F64" s="9"/>
      <c r="G64" s="9"/>
      <c r="H64" s="9"/>
      <c r="I64" s="9"/>
      <c r="J64" s="9"/>
      <c r="K64" s="9"/>
      <c r="L64" s="9"/>
      <c r="M64" s="9"/>
      <c r="N64" s="9"/>
      <c r="O64" s="9"/>
      <c r="P64" s="9"/>
      <c r="Q64" s="9"/>
    </row>
    <row r="65" spans="2:19" ht="4.5" customHeight="1" x14ac:dyDescent="0.2">
      <c r="B65" s="10"/>
      <c r="C65" s="9"/>
      <c r="D65" s="9"/>
      <c r="E65" s="9"/>
      <c r="F65" s="9"/>
      <c r="G65" s="9"/>
      <c r="H65" s="9"/>
      <c r="I65" s="9"/>
      <c r="J65" s="9"/>
      <c r="K65" s="9"/>
      <c r="L65" s="9"/>
      <c r="M65" s="9"/>
      <c r="N65" s="9"/>
      <c r="O65" s="9"/>
      <c r="P65" s="9"/>
      <c r="Q65" s="9"/>
    </row>
    <row r="66" spans="2:19" x14ac:dyDescent="0.2">
      <c r="B66" s="5" t="s">
        <v>15</v>
      </c>
      <c r="C66" s="7" t="s">
        <v>14</v>
      </c>
      <c r="D66" s="7"/>
      <c r="E66" s="7"/>
      <c r="F66" s="7"/>
      <c r="G66" s="7"/>
      <c r="H66" s="7"/>
      <c r="I66" s="7"/>
      <c r="J66" s="7"/>
      <c r="K66" s="7"/>
      <c r="L66" s="7"/>
      <c r="M66" s="7"/>
      <c r="N66" s="7"/>
      <c r="O66" s="7"/>
      <c r="P66" s="7"/>
      <c r="Q66" s="7"/>
      <c r="S66" s="8"/>
    </row>
    <row r="67" spans="2:19" ht="14.75" hidden="1" customHeight="1" x14ac:dyDescent="0.2">
      <c r="B67" s="6" t="s">
        <v>13</v>
      </c>
      <c r="C67" s="7"/>
      <c r="D67" s="7"/>
      <c r="E67" s="7"/>
      <c r="F67" s="7"/>
      <c r="G67" s="7"/>
      <c r="H67" s="7"/>
      <c r="I67" s="7"/>
      <c r="J67" s="7"/>
      <c r="K67" s="7"/>
      <c r="L67" s="7"/>
      <c r="M67" s="7"/>
      <c r="N67" s="7"/>
      <c r="O67" s="7"/>
      <c r="P67" s="7"/>
      <c r="Q67" s="7"/>
    </row>
    <row r="68" spans="2:19" ht="14.75" hidden="1" customHeight="1" x14ac:dyDescent="0.2">
      <c r="B68" s="6" t="s">
        <v>12</v>
      </c>
      <c r="C68" s="7"/>
      <c r="D68" s="7"/>
      <c r="E68" s="7"/>
      <c r="F68" s="7"/>
      <c r="G68" s="7"/>
      <c r="H68" s="7"/>
      <c r="I68" s="7"/>
      <c r="J68" s="7"/>
      <c r="K68" s="7"/>
      <c r="L68" s="7"/>
      <c r="M68" s="7"/>
      <c r="N68" s="7"/>
      <c r="O68" s="7"/>
      <c r="P68" s="7"/>
      <c r="Q68" s="7"/>
    </row>
    <row r="69" spans="2:19" x14ac:dyDescent="0.2">
      <c r="B69" s="5"/>
      <c r="C69" s="7"/>
      <c r="D69" s="7"/>
      <c r="E69" s="7"/>
      <c r="F69" s="7"/>
      <c r="G69" s="7"/>
      <c r="H69" s="7"/>
      <c r="I69" s="7"/>
      <c r="J69" s="7"/>
      <c r="K69" s="7"/>
      <c r="L69" s="7"/>
      <c r="M69" s="7"/>
      <c r="N69" s="7"/>
      <c r="O69" s="7"/>
      <c r="P69" s="7"/>
      <c r="Q69" s="7"/>
    </row>
    <row r="70" spans="2:19" hidden="1" x14ac:dyDescent="0.2">
      <c r="B70" s="6" t="s">
        <v>11</v>
      </c>
      <c r="C70" s="5"/>
      <c r="D70" s="5"/>
      <c r="E70" s="5"/>
      <c r="F70" s="5"/>
      <c r="G70" s="5"/>
      <c r="H70" s="5"/>
      <c r="I70" s="5"/>
      <c r="J70" s="5"/>
      <c r="K70" s="5"/>
      <c r="L70" s="5"/>
      <c r="M70" s="5"/>
      <c r="N70" s="5"/>
      <c r="O70" s="5"/>
      <c r="P70" s="5"/>
      <c r="Q70" s="5"/>
    </row>
    <row r="71" spans="2:19" hidden="1" x14ac:dyDescent="0.2">
      <c r="B71" s="5"/>
      <c r="C71" s="5" t="s">
        <v>10</v>
      </c>
      <c r="D71" s="5"/>
      <c r="E71" s="5"/>
      <c r="F71" s="5"/>
      <c r="G71" s="5"/>
      <c r="H71" s="5"/>
      <c r="I71" s="5"/>
      <c r="J71" s="5"/>
      <c r="K71" s="5"/>
      <c r="L71" s="5"/>
      <c r="M71" s="5"/>
      <c r="N71" s="5"/>
      <c r="O71" s="5"/>
      <c r="P71" s="5"/>
      <c r="Q71" s="5"/>
    </row>
    <row r="72" spans="2:19" hidden="1" x14ac:dyDescent="0.2">
      <c r="B72" s="5"/>
      <c r="C72" s="5" t="s">
        <v>9</v>
      </c>
      <c r="D72" s="5"/>
      <c r="E72" s="5"/>
      <c r="F72" s="5"/>
      <c r="G72" s="5"/>
      <c r="H72" s="5"/>
      <c r="I72" s="5"/>
      <c r="J72" s="5"/>
      <c r="K72" s="5"/>
      <c r="L72" s="5"/>
      <c r="M72" s="5"/>
      <c r="N72" s="5"/>
      <c r="O72" s="5"/>
      <c r="P72" s="5"/>
      <c r="Q72" s="5"/>
    </row>
    <row r="76" spans="2:19" x14ac:dyDescent="0.2">
      <c r="E76" s="4">
        <f>E25+E29+E33+E37+E42</f>
        <v>181506</v>
      </c>
      <c r="F76" s="4">
        <f>F25+F29+F33+F37+F42</f>
        <v>1755</v>
      </c>
      <c r="G76" s="4">
        <f>G25+G29+G33+G37+G42</f>
        <v>676</v>
      </c>
      <c r="H76" s="4">
        <f>H25+H29+H33+H37+H42</f>
        <v>531</v>
      </c>
      <c r="I76" s="4">
        <f>I25+I29+I33+I37+I42</f>
        <v>520</v>
      </c>
      <c r="J76" s="4">
        <f>J25+J29+J33+J37+J42</f>
        <v>530</v>
      </c>
      <c r="K76" s="4">
        <f>K25+K29+K33+K37+K42</f>
        <v>527</v>
      </c>
      <c r="L76" s="4">
        <f>L25+L29+L33+L37+L42</f>
        <v>527</v>
      </c>
      <c r="M76" s="4">
        <f>M25+M29+M33+M37+M42</f>
        <v>530</v>
      </c>
      <c r="N76" s="4">
        <f>N25+N29+N33+N37+N42</f>
        <v>535</v>
      </c>
      <c r="O76" s="4">
        <f>O25+O29+O33+O37+O42</f>
        <v>543</v>
      </c>
    </row>
  </sheetData>
  <mergeCells count="6">
    <mergeCell ref="M3:Q3"/>
    <mergeCell ref="P8:P9"/>
    <mergeCell ref="Q8:Q9"/>
    <mergeCell ref="B7:D7"/>
    <mergeCell ref="C66:Q69"/>
    <mergeCell ref="B61:Q63"/>
  </mergeCells>
  <conditionalFormatting sqref="E58:O58 B57:B58 E55:Q55 E57:Q57 P45:Q49 E45:O47">
    <cfRule type="cellIs" dxfId="23" priority="22" operator="equal">
      <formula>0</formula>
    </cfRule>
    <cfRule type="cellIs" dxfId="22" priority="23" operator="between">
      <formula>0</formula>
      <formula>0.49</formula>
    </cfRule>
    <cfRule type="cellIs" dxfId="21" priority="24" operator="between">
      <formula>0</formula>
      <formula>-0.49</formula>
    </cfRule>
  </conditionalFormatting>
  <conditionalFormatting sqref="P58:Q58">
    <cfRule type="cellIs" dxfId="20" priority="19" operator="equal">
      <formula>0</formula>
    </cfRule>
    <cfRule type="cellIs" dxfId="19" priority="20" operator="between">
      <formula>0</formula>
      <formula>0.49</formula>
    </cfRule>
    <cfRule type="cellIs" dxfId="18" priority="21" operator="between">
      <formula>0</formula>
      <formula>-0.49</formula>
    </cfRule>
  </conditionalFormatting>
  <conditionalFormatting sqref="B55:B56">
    <cfRule type="cellIs" dxfId="17" priority="16" operator="equal">
      <formula>0</formula>
    </cfRule>
    <cfRule type="cellIs" dxfId="16" priority="17" operator="between">
      <formula>0</formula>
      <formula>0.49</formula>
    </cfRule>
    <cfRule type="cellIs" dxfId="15" priority="18" operator="between">
      <formula>0</formula>
      <formula>-0.49</formula>
    </cfRule>
  </conditionalFormatting>
  <conditionalFormatting sqref="B48:B49">
    <cfRule type="cellIs" dxfId="14" priority="13" operator="equal">
      <formula>0</formula>
    </cfRule>
    <cfRule type="cellIs" dxfId="13" priority="14" operator="between">
      <formula>0</formula>
      <formula>0.49</formula>
    </cfRule>
    <cfRule type="cellIs" dxfId="12" priority="15" operator="between">
      <formula>0</formula>
      <formula>-0.49</formula>
    </cfRule>
  </conditionalFormatting>
  <conditionalFormatting sqref="P50:Q51 P53:Q53">
    <cfRule type="cellIs" dxfId="11" priority="10" operator="equal">
      <formula>0</formula>
    </cfRule>
    <cfRule type="cellIs" dxfId="10" priority="11" operator="between">
      <formula>0</formula>
      <formula>0.49</formula>
    </cfRule>
    <cfRule type="cellIs" dxfId="9" priority="12" operator="between">
      <formula>0</formula>
      <formula>-0.49</formula>
    </cfRule>
  </conditionalFormatting>
  <conditionalFormatting sqref="P56:Q56">
    <cfRule type="cellIs" dxfId="8" priority="7" operator="equal">
      <formula>0</formula>
    </cfRule>
    <cfRule type="cellIs" dxfId="7" priority="8" operator="between">
      <formula>0</formula>
      <formula>0.49</formula>
    </cfRule>
    <cfRule type="cellIs" dxfId="6" priority="9" operator="between">
      <formula>0</formula>
      <formula>-0.49</formula>
    </cfRule>
  </conditionalFormatting>
  <conditionalFormatting sqref="P52:Q52">
    <cfRule type="cellIs" dxfId="5" priority="4" operator="equal">
      <formula>0</formula>
    </cfRule>
    <cfRule type="cellIs" dxfId="4" priority="5" operator="between">
      <formula>0</formula>
      <formula>0.49</formula>
    </cfRule>
    <cfRule type="cellIs" dxfId="3" priority="6" operator="between">
      <formula>0</formula>
      <formula>-0.49</formula>
    </cfRule>
  </conditionalFormatting>
  <conditionalFormatting sqref="P54:Q54">
    <cfRule type="cellIs" dxfId="2" priority="1" operator="equal">
      <formula>0</formula>
    </cfRule>
    <cfRule type="cellIs" dxfId="1" priority="2" operator="between">
      <formula>0</formula>
      <formula>0.49</formula>
    </cfRule>
    <cfRule type="cellIs" dxfId="0" priority="3" operator="between">
      <formula>0</formula>
      <formula>-0.49</formula>
    </cfRule>
  </conditionalFormatting>
  <printOptions horizontalCentered="1"/>
  <pageMargins left="0.45" right="0.45" top="0.28999999999999998" bottom="0.49" header="0.3" footer="0.3"/>
  <pageSetup scale="73" fitToHeight="0" orientation="landscape"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cbo_budget_nipas_proj_annual</vt:lpstr>
      <vt:lpstr>ui</vt:lpstr>
      <vt:lpstr>UI and TAA_2-2021</vt:lpstr>
      <vt:lpstr>'UI and TAA_2-2021'!Print_Area</vt:lpstr>
      <vt:lpstr>'UI and TAA_2-2021'!Print_Titles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2020-11-09T19:56:11Z</dcterms:created>
  <dcterms:modified xsi:type="dcterms:W3CDTF">2021-02-16T19:49:24Z</dcterms:modified>
</cp:coreProperties>
</file>