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Local documents/Projects/fim/"/>
    </mc:Choice>
  </mc:AlternateContent>
  <xr:revisionPtr revIDLastSave="0" documentId="8_{BD3C6547-8322-1341-A50C-A14742A6274C}" xr6:coauthVersionLast="47" xr6:coauthVersionMax="47" xr10:uidLastSave="{00000000-0000-0000-0000-000000000000}"/>
  <bookViews>
    <workbookView xWindow="0" yWindow="500" windowWidth="23260" windowHeight="12580" xr2:uid="{5F4282D3-0395-4640-B699-B0FC6C69F61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6" i="1"/>
  <c r="H7" i="1"/>
  <c r="H8" i="1" s="1"/>
  <c r="H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6" i="1"/>
  <c r="K3" i="1"/>
  <c r="K4" i="1"/>
  <c r="K5" i="1"/>
  <c r="K6" i="1"/>
  <c r="K7" i="1"/>
  <c r="K2" i="1"/>
  <c r="J3" i="1"/>
  <c r="J4" i="1"/>
  <c r="J5" i="1"/>
  <c r="J6" i="1"/>
  <c r="J2" i="1"/>
  <c r="I3" i="1"/>
  <c r="I4" i="1"/>
  <c r="I5" i="1"/>
  <c r="I2" i="1"/>
  <c r="K8" i="1" l="1"/>
  <c r="N8" i="1" s="1"/>
  <c r="B9" i="1"/>
  <c r="N7" i="1"/>
  <c r="N6" i="1"/>
  <c r="J8" i="1"/>
  <c r="H9" i="1"/>
  <c r="J7" i="1"/>
  <c r="M7" i="1" s="1"/>
  <c r="M6" i="1"/>
  <c r="I7" i="1"/>
  <c r="L7" i="1" s="1"/>
  <c r="I6" i="1"/>
  <c r="I8" i="1"/>
  <c r="L6" i="1"/>
  <c r="K9" i="1" l="1"/>
  <c r="N9" i="1" s="1"/>
  <c r="B10" i="1"/>
  <c r="J9" i="1"/>
  <c r="M9" i="1" s="1"/>
  <c r="H10" i="1"/>
  <c r="M8" i="1"/>
  <c r="L8" i="1"/>
  <c r="I9" i="1"/>
  <c r="L9" i="1" s="1"/>
  <c r="K10" i="1" l="1"/>
  <c r="N10" i="1" s="1"/>
  <c r="B11" i="1"/>
  <c r="J10" i="1"/>
  <c r="M10" i="1" s="1"/>
  <c r="H11" i="1"/>
  <c r="I10" i="1"/>
  <c r="L10" i="1" s="1"/>
  <c r="K11" i="1" l="1"/>
  <c r="N11" i="1" s="1"/>
  <c r="B12" i="1"/>
  <c r="J11" i="1"/>
  <c r="M11" i="1" s="1"/>
  <c r="H12" i="1"/>
  <c r="I11" i="1"/>
  <c r="L11" i="1" s="1"/>
  <c r="K12" i="1" l="1"/>
  <c r="N12" i="1" s="1"/>
  <c r="B13" i="1"/>
  <c r="J12" i="1"/>
  <c r="M12" i="1" s="1"/>
  <c r="H13" i="1"/>
  <c r="I12" i="1"/>
  <c r="L12" i="1" s="1"/>
  <c r="K13" i="1" l="1"/>
  <c r="N13" i="1" s="1"/>
  <c r="B14" i="1"/>
  <c r="J13" i="1"/>
  <c r="M13" i="1" s="1"/>
  <c r="H14" i="1"/>
  <c r="I13" i="1"/>
  <c r="L13" i="1" s="1"/>
  <c r="B15" i="1" l="1"/>
  <c r="K14" i="1"/>
  <c r="N14" i="1" s="1"/>
  <c r="J14" i="1"/>
  <c r="M14" i="1" s="1"/>
  <c r="H15" i="1"/>
  <c r="I14" i="1"/>
  <c r="L14" i="1" s="1"/>
  <c r="K15" i="1" l="1"/>
  <c r="N15" i="1" s="1"/>
  <c r="B16" i="1"/>
  <c r="H16" i="1"/>
  <c r="J15" i="1"/>
  <c r="M15" i="1" s="1"/>
  <c r="I15" i="1"/>
  <c r="L15" i="1" s="1"/>
  <c r="B17" i="1" l="1"/>
  <c r="K16" i="1"/>
  <c r="N16" i="1" s="1"/>
  <c r="J16" i="1"/>
  <c r="M16" i="1" s="1"/>
  <c r="H17" i="1"/>
  <c r="I16" i="1"/>
  <c r="L16" i="1" s="1"/>
  <c r="K17" i="1" l="1"/>
  <c r="N17" i="1" s="1"/>
  <c r="B18" i="1"/>
  <c r="J17" i="1"/>
  <c r="M17" i="1" s="1"/>
  <c r="H18" i="1"/>
  <c r="I17" i="1"/>
  <c r="L17" i="1" s="1"/>
  <c r="K18" i="1" l="1"/>
  <c r="N18" i="1" s="1"/>
  <c r="B19" i="1"/>
  <c r="J18" i="1"/>
  <c r="M18" i="1" s="1"/>
  <c r="H19" i="1"/>
  <c r="I18" i="1"/>
  <c r="L18" i="1" s="1"/>
  <c r="K19" i="1" l="1"/>
  <c r="N19" i="1" s="1"/>
  <c r="B20" i="1"/>
  <c r="J19" i="1"/>
  <c r="M19" i="1" s="1"/>
  <c r="H20" i="1"/>
  <c r="I19" i="1"/>
  <c r="L19" i="1" s="1"/>
  <c r="K20" i="1" l="1"/>
  <c r="N20" i="1" s="1"/>
  <c r="B21" i="1"/>
  <c r="J20" i="1"/>
  <c r="M20" i="1" s="1"/>
  <c r="H21" i="1"/>
  <c r="I20" i="1"/>
  <c r="L20" i="1" s="1"/>
  <c r="B22" i="1" l="1"/>
  <c r="K21" i="1"/>
  <c r="N21" i="1" s="1"/>
  <c r="H22" i="1"/>
  <c r="J21" i="1"/>
  <c r="M21" i="1" s="1"/>
  <c r="I21" i="1"/>
  <c r="L21" i="1" s="1"/>
  <c r="B23" i="1" l="1"/>
  <c r="K22" i="1"/>
  <c r="N22" i="1" s="1"/>
  <c r="J22" i="1"/>
  <c r="M22" i="1" s="1"/>
  <c r="H23" i="1"/>
  <c r="I22" i="1"/>
  <c r="L22" i="1" s="1"/>
  <c r="B24" i="1" l="1"/>
  <c r="K23" i="1"/>
  <c r="N23" i="1" s="1"/>
  <c r="H24" i="1"/>
  <c r="J23" i="1"/>
  <c r="M23" i="1" s="1"/>
  <c r="I23" i="1"/>
  <c r="L23" i="1" s="1"/>
  <c r="K24" i="1" l="1"/>
  <c r="N24" i="1" s="1"/>
  <c r="B25" i="1"/>
  <c r="J24" i="1"/>
  <c r="M24" i="1" s="1"/>
  <c r="H25" i="1"/>
  <c r="I24" i="1"/>
  <c r="L24" i="1" s="1"/>
  <c r="K25" i="1" l="1"/>
  <c r="N25" i="1" s="1"/>
  <c r="B26" i="1"/>
  <c r="J25" i="1"/>
  <c r="M25" i="1" s="1"/>
  <c r="H26" i="1"/>
  <c r="I25" i="1"/>
  <c r="L25" i="1" s="1"/>
  <c r="K26" i="1" l="1"/>
  <c r="N26" i="1" s="1"/>
  <c r="B27" i="1"/>
  <c r="J26" i="1"/>
  <c r="M26" i="1" s="1"/>
  <c r="H27" i="1"/>
  <c r="I26" i="1"/>
  <c r="L26" i="1" s="1"/>
  <c r="K27" i="1" l="1"/>
  <c r="N27" i="1" s="1"/>
  <c r="B28" i="1"/>
  <c r="J27" i="1"/>
  <c r="M27" i="1" s="1"/>
  <c r="H28" i="1"/>
  <c r="I27" i="1"/>
  <c r="L27" i="1" s="1"/>
  <c r="B29" i="1" l="1"/>
  <c r="K28" i="1"/>
  <c r="N28" i="1" s="1"/>
  <c r="J28" i="1"/>
  <c r="M28" i="1" s="1"/>
  <c r="H29" i="1"/>
  <c r="I28" i="1"/>
  <c r="L28" i="1" s="1"/>
  <c r="B30" i="1" l="1"/>
  <c r="K29" i="1"/>
  <c r="N29" i="1" s="1"/>
  <c r="H30" i="1"/>
  <c r="J29" i="1"/>
  <c r="M29" i="1" s="1"/>
  <c r="I29" i="1"/>
  <c r="L29" i="1" s="1"/>
  <c r="B31" i="1" l="1"/>
  <c r="K30" i="1"/>
  <c r="N30" i="1" s="1"/>
  <c r="J30" i="1"/>
  <c r="M30" i="1" s="1"/>
  <c r="H31" i="1"/>
  <c r="I30" i="1"/>
  <c r="L30" i="1" s="1"/>
  <c r="B32" i="1" l="1"/>
  <c r="K31" i="1"/>
  <c r="N31" i="1" s="1"/>
  <c r="H32" i="1"/>
  <c r="J31" i="1"/>
  <c r="M31" i="1" s="1"/>
  <c r="I31" i="1"/>
  <c r="L31" i="1" s="1"/>
  <c r="B33" i="1" l="1"/>
  <c r="K32" i="1"/>
  <c r="N32" i="1" s="1"/>
  <c r="J32" i="1"/>
  <c r="M32" i="1" s="1"/>
  <c r="H33" i="1"/>
  <c r="I32" i="1"/>
  <c r="L32" i="1" s="1"/>
  <c r="K33" i="1" l="1"/>
  <c r="N33" i="1" s="1"/>
  <c r="B34" i="1"/>
  <c r="J33" i="1"/>
  <c r="M33" i="1" s="1"/>
  <c r="H34" i="1"/>
  <c r="I33" i="1"/>
  <c r="L33" i="1" s="1"/>
  <c r="K34" i="1" l="1"/>
  <c r="N34" i="1" s="1"/>
  <c r="B35" i="1"/>
  <c r="J34" i="1"/>
  <c r="M34" i="1" s="1"/>
  <c r="H35" i="1"/>
  <c r="I34" i="1"/>
  <c r="L34" i="1" s="1"/>
  <c r="K35" i="1" l="1"/>
  <c r="N35" i="1" s="1"/>
  <c r="B36" i="1"/>
  <c r="J35" i="1"/>
  <c r="M35" i="1" s="1"/>
  <c r="H36" i="1"/>
  <c r="I35" i="1"/>
  <c r="L35" i="1" s="1"/>
  <c r="K36" i="1" l="1"/>
  <c r="N36" i="1" s="1"/>
  <c r="B37" i="1"/>
  <c r="J36" i="1"/>
  <c r="M36" i="1" s="1"/>
  <c r="H37" i="1"/>
  <c r="I36" i="1"/>
  <c r="L36" i="1" s="1"/>
  <c r="K37" i="1" l="1"/>
  <c r="N37" i="1" s="1"/>
  <c r="B38" i="1"/>
  <c r="H38" i="1"/>
  <c r="J37" i="1"/>
  <c r="M37" i="1" s="1"/>
  <c r="I37" i="1"/>
  <c r="L37" i="1" s="1"/>
  <c r="B39" i="1" l="1"/>
  <c r="K38" i="1"/>
  <c r="N38" i="1" s="1"/>
  <c r="J38" i="1"/>
  <c r="M38" i="1" s="1"/>
  <c r="H39" i="1"/>
  <c r="I38" i="1"/>
  <c r="L38" i="1" s="1"/>
  <c r="B40" i="1" l="1"/>
  <c r="K39" i="1"/>
  <c r="N39" i="1" s="1"/>
  <c r="H40" i="1"/>
  <c r="J39" i="1"/>
  <c r="M39" i="1" s="1"/>
  <c r="I39" i="1"/>
  <c r="L39" i="1" s="1"/>
  <c r="B41" i="1" l="1"/>
  <c r="K40" i="1"/>
  <c r="N40" i="1" s="1"/>
  <c r="J40" i="1"/>
  <c r="M40" i="1" s="1"/>
  <c r="H41" i="1"/>
  <c r="I40" i="1"/>
  <c r="L40" i="1" s="1"/>
  <c r="K41" i="1" l="1"/>
  <c r="N41" i="1" s="1"/>
  <c r="B42" i="1"/>
  <c r="J41" i="1"/>
  <c r="M41" i="1" s="1"/>
  <c r="H42" i="1"/>
  <c r="I41" i="1"/>
  <c r="L41" i="1" s="1"/>
  <c r="K42" i="1" l="1"/>
  <c r="N42" i="1" s="1"/>
  <c r="B43" i="1"/>
  <c r="J42" i="1"/>
  <c r="M42" i="1" s="1"/>
  <c r="H43" i="1"/>
  <c r="I42" i="1"/>
  <c r="L42" i="1" s="1"/>
  <c r="K43" i="1" l="1"/>
  <c r="N43" i="1" s="1"/>
  <c r="B44" i="1"/>
  <c r="J43" i="1"/>
  <c r="M43" i="1" s="1"/>
  <c r="H44" i="1"/>
  <c r="I43" i="1"/>
  <c r="L43" i="1" s="1"/>
  <c r="K44" i="1" l="1"/>
  <c r="N44" i="1" s="1"/>
  <c r="B45" i="1"/>
  <c r="K45" i="1" s="1"/>
  <c r="N45" i="1" s="1"/>
  <c r="J44" i="1"/>
  <c r="M44" i="1" s="1"/>
  <c r="H45" i="1"/>
  <c r="J45" i="1" s="1"/>
  <c r="M45" i="1" s="1"/>
  <c r="I45" i="1"/>
  <c r="I44" i="1"/>
  <c r="L44" i="1" s="1"/>
  <c r="L45" i="1" l="1"/>
</calcChain>
</file>

<file path=xl/sharedStrings.xml><?xml version="1.0" encoding="utf-8"?>
<sst xmlns="http://schemas.openxmlformats.org/spreadsheetml/2006/main" count="17" uniqueCount="17">
  <si>
    <t>date</t>
  </si>
  <si>
    <t>c</t>
  </si>
  <si>
    <t>ch</t>
  </si>
  <si>
    <t>gh</t>
  </si>
  <si>
    <t>gfh</t>
  </si>
  <si>
    <t>gsh</t>
  </si>
  <si>
    <t>gf</t>
  </si>
  <si>
    <t>gs</t>
  </si>
  <si>
    <t xml:space="preserve">federal </t>
  </si>
  <si>
    <t>state</t>
  </si>
  <si>
    <t>consumption</t>
  </si>
  <si>
    <t>federal_inflation</t>
  </si>
  <si>
    <t>state_inflation</t>
  </si>
  <si>
    <t>consumption_inflation</t>
  </si>
  <si>
    <t>federal_revision</t>
  </si>
  <si>
    <t>state_revision</t>
  </si>
  <si>
    <t>consumption_revision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</si>
</sst>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1" fontId="3" fillId="2" borderId="0" xfId="2" applyNumberFormat="1" applyFont="1" applyFill="1"/>
    <xf numFmtId="14" fontId="0" fillId="0" borderId="0" xfId="0" applyNumberFormat="1"/>
    <xf numFmtId="10" fontId="0" fillId="0" borderId="0" xfId="1" applyNumberFormat="1" applyFont="1"/>
    <xf numFmtId="1" fontId="3" fillId="3" borderId="0" xfId="2" applyNumberFormat="1" applyFont="1" applyFill="1"/>
  </cellXfs>
  <cellStyles count="3">
    <cellStyle name="Normal" xfId="0" builtinId="0"/>
    <cellStyle name="Normal 2 3" xfId="2" xr:uid="{38B9AE59-0844-4326-9E43-4237906A61D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DB31-DC0C-4D09-9EEA-2EC5A9A0D8C7}">
  <dimension ref="A1:Q4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5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2">
        <v>44286</v>
      </c>
      <c r="B2" s="1">
        <v>15041.1</v>
      </c>
      <c r="C2" s="1">
        <v>13333.8</v>
      </c>
      <c r="D2" s="1">
        <v>3371.5</v>
      </c>
      <c r="E2" s="1">
        <v>1376.1</v>
      </c>
      <c r="F2" s="1">
        <v>1997.6</v>
      </c>
      <c r="G2" s="1">
        <v>1557</v>
      </c>
      <c r="H2" s="1">
        <v>2395.9</v>
      </c>
      <c r="I2">
        <f>G2/E2</f>
        <v>1.1314584695879661</v>
      </c>
      <c r="J2">
        <f>H2/F2</f>
        <v>1.1993892671205448</v>
      </c>
      <c r="K2">
        <f>B2/C2</f>
        <v>1.1280430184943528</v>
      </c>
    </row>
    <row r="3" spans="1:17" x14ac:dyDescent="0.2">
      <c r="A3" s="2">
        <v>44377</v>
      </c>
      <c r="B3" s="1">
        <v>15550.8</v>
      </c>
      <c r="C3" s="1">
        <v>13659.7</v>
      </c>
      <c r="D3" s="1">
        <v>3381.4</v>
      </c>
      <c r="E3" s="1">
        <v>1355.1</v>
      </c>
      <c r="F3" s="1">
        <v>2027.1</v>
      </c>
      <c r="G3" s="1">
        <v>1546</v>
      </c>
      <c r="H3" s="1">
        <v>2478.4</v>
      </c>
      <c r="I3">
        <f t="shared" ref="I3:I45" si="0">G3/E3</f>
        <v>1.1408752121614643</v>
      </c>
      <c r="J3">
        <f t="shared" ref="J3:J45" si="1">H3/F3</f>
        <v>1.2226333185338663</v>
      </c>
      <c r="K3">
        <f t="shared" ref="K3:K45" si="2">B3/C3</f>
        <v>1.1384437432740102</v>
      </c>
    </row>
    <row r="4" spans="1:17" x14ac:dyDescent="0.2">
      <c r="A4" s="2">
        <v>44469</v>
      </c>
      <c r="B4" s="1">
        <v>15824.4</v>
      </c>
      <c r="C4" s="1">
        <v>13826</v>
      </c>
      <c r="D4" s="1">
        <v>3411.6</v>
      </c>
      <c r="E4" s="1">
        <v>1357.5</v>
      </c>
      <c r="F4" s="1">
        <v>2054.3000000000002</v>
      </c>
      <c r="G4" s="1">
        <v>1557</v>
      </c>
      <c r="H4" s="1">
        <v>2536.9</v>
      </c>
      <c r="I4">
        <f t="shared" si="0"/>
        <v>1.1469613259668507</v>
      </c>
      <c r="J4">
        <f t="shared" si="1"/>
        <v>1.2349218711970014</v>
      </c>
      <c r="K4">
        <f t="shared" si="2"/>
        <v>1.1445392738319109</v>
      </c>
    </row>
    <row r="5" spans="1:17" x14ac:dyDescent="0.2">
      <c r="A5" s="2">
        <v>44561</v>
      </c>
      <c r="B5" s="1">
        <v>16056</v>
      </c>
      <c r="C5" s="1">
        <v>13968.1</v>
      </c>
      <c r="D5" s="1">
        <v>3426.8</v>
      </c>
      <c r="E5" s="1">
        <v>1361</v>
      </c>
      <c r="F5" s="1">
        <v>2065.8000000000002</v>
      </c>
      <c r="G5" s="1">
        <v>1568.8</v>
      </c>
      <c r="H5" s="1">
        <v>2569.3000000000002</v>
      </c>
      <c r="I5">
        <f t="shared" si="0"/>
        <v>1.1526818515797208</v>
      </c>
      <c r="J5">
        <f t="shared" si="1"/>
        <v>1.243731242133798</v>
      </c>
      <c r="K5">
        <f t="shared" si="2"/>
        <v>1.1494763067274718</v>
      </c>
    </row>
    <row r="6" spans="1:17" x14ac:dyDescent="0.2">
      <c r="A6" s="2">
        <v>44651</v>
      </c>
      <c r="B6" s="4">
        <f>B5*(1+Q6)^0.25*C6/C5</f>
        <v>16476.144170527386</v>
      </c>
      <c r="C6" s="1">
        <v>14093.2</v>
      </c>
      <c r="D6" s="1">
        <v>3442</v>
      </c>
      <c r="E6" s="1">
        <v>1364.8</v>
      </c>
      <c r="F6" s="1">
        <v>2077.1</v>
      </c>
      <c r="G6" s="4">
        <f>(G5*(1+O6)^0.25)*(E6/E5)</f>
        <v>1600.0163246571451</v>
      </c>
      <c r="H6" s="4">
        <f>H5*(1+P6)^0.25*(F6/F5)</f>
        <v>2645.0468733080511</v>
      </c>
      <c r="I6">
        <f t="shared" si="0"/>
        <v>1.1723449037640279</v>
      </c>
      <c r="J6">
        <f t="shared" si="1"/>
        <v>1.2734326095556552</v>
      </c>
      <c r="K6">
        <f t="shared" si="2"/>
        <v>1.1690846770447723</v>
      </c>
      <c r="L6" s="3">
        <f>(I6/I5)^4-1</f>
        <v>7.0000000000001394E-2</v>
      </c>
      <c r="M6" s="3">
        <f>(J6/J5)^4-1</f>
        <v>9.8999999999999533E-2</v>
      </c>
      <c r="N6" s="3">
        <f>(K6/K5)^4-1</f>
        <v>7.0000000000000506E-2</v>
      </c>
      <c r="O6">
        <v>7.0000000000000007E-2</v>
      </c>
      <c r="P6">
        <v>9.9000000000000005E-2</v>
      </c>
      <c r="Q6">
        <v>7.0000000000000007E-2</v>
      </c>
    </row>
    <row r="7" spans="1:17" x14ac:dyDescent="0.2">
      <c r="A7" s="2">
        <v>44742</v>
      </c>
      <c r="B7" s="4">
        <f t="shared" ref="B7:B45" si="3">B6*(1+Q7)^0.25*C7/C6</f>
        <v>16845.551961421472</v>
      </c>
      <c r="C7" s="1">
        <v>14200.8</v>
      </c>
      <c r="D7" s="1">
        <v>3450.2</v>
      </c>
      <c r="E7" s="1">
        <v>1360.5</v>
      </c>
      <c r="F7" s="1">
        <v>2088.9</v>
      </c>
      <c r="G7" s="4">
        <f t="shared" ref="G7:G45" si="4">(G6*(1+O7)^0.25)*(E7/E6)</f>
        <v>1618.3796629085925</v>
      </c>
      <c r="H7" s="4">
        <f t="shared" ref="H7:H45" si="5">H6*(1+P7)^0.25*(F7/F6)</f>
        <v>2711.7494183599329</v>
      </c>
      <c r="I7">
        <f t="shared" si="0"/>
        <v>1.189547712538473</v>
      </c>
      <c r="J7">
        <f t="shared" si="1"/>
        <v>1.2981710078797131</v>
      </c>
      <c r="K7">
        <f t="shared" si="2"/>
        <v>1.186239645753864</v>
      </c>
      <c r="L7" s="3">
        <f t="shared" ref="L7:N45" si="6">(I7/I6)^4-1</f>
        <v>5.9999999999999831E-2</v>
      </c>
      <c r="M7" s="3">
        <f t="shared" si="6"/>
        <v>7.9999999999998961E-2</v>
      </c>
      <c r="N7" s="3">
        <f t="shared" si="6"/>
        <v>5.9999999999999831E-2</v>
      </c>
      <c r="O7">
        <v>0.06</v>
      </c>
      <c r="P7">
        <v>0.08</v>
      </c>
      <c r="Q7">
        <v>0.06</v>
      </c>
    </row>
    <row r="8" spans="1:17" x14ac:dyDescent="0.2">
      <c r="A8" s="2">
        <v>44834</v>
      </c>
      <c r="B8" s="4">
        <f t="shared" si="3"/>
        <v>17199.622372124963</v>
      </c>
      <c r="C8" s="1">
        <v>14323.5</v>
      </c>
      <c r="D8" s="1">
        <v>3446.9</v>
      </c>
      <c r="E8" s="1">
        <v>1353.2</v>
      </c>
      <c r="F8" s="1">
        <v>2092.4</v>
      </c>
      <c r="G8" s="4">
        <f t="shared" si="4"/>
        <v>1629.4505308441981</v>
      </c>
      <c r="H8" s="4">
        <f t="shared" si="5"/>
        <v>2762.6289692283331</v>
      </c>
      <c r="I8">
        <f t="shared" si="0"/>
        <v>1.2041461209312725</v>
      </c>
      <c r="J8">
        <f t="shared" si="1"/>
        <v>1.3203158904742558</v>
      </c>
      <c r="K8">
        <f t="shared" si="2"/>
        <v>1.2007974567755759</v>
      </c>
      <c r="L8" s="3">
        <f t="shared" si="6"/>
        <v>4.9999999999999378E-2</v>
      </c>
      <c r="M8" s="3">
        <f t="shared" si="6"/>
        <v>7.0000000000000506E-2</v>
      </c>
      <c r="N8" s="3">
        <f t="shared" si="6"/>
        <v>5.0000000000000266E-2</v>
      </c>
      <c r="O8">
        <v>0.05</v>
      </c>
      <c r="P8">
        <v>7.0000000000000007E-2</v>
      </c>
      <c r="Q8">
        <v>0.05</v>
      </c>
    </row>
    <row r="9" spans="1:17" x14ac:dyDescent="0.2">
      <c r="A9" s="2">
        <v>44926</v>
      </c>
      <c r="B9" s="4">
        <f t="shared" si="3"/>
        <v>17496.423331087764</v>
      </c>
      <c r="C9" s="1">
        <v>14428.5</v>
      </c>
      <c r="D9" s="1">
        <v>3441.3</v>
      </c>
      <c r="E9" s="1">
        <v>1346.6</v>
      </c>
      <c r="F9" s="1">
        <v>2093.1</v>
      </c>
      <c r="G9" s="4">
        <f t="shared" si="4"/>
        <v>1637.4804963654847</v>
      </c>
      <c r="H9" s="4">
        <f t="shared" si="5"/>
        <v>2807.4060393885352</v>
      </c>
      <c r="I9">
        <f t="shared" si="0"/>
        <v>1.2160110622051721</v>
      </c>
      <c r="J9">
        <f t="shared" si="1"/>
        <v>1.3412670390275359</v>
      </c>
      <c r="K9">
        <f t="shared" si="2"/>
        <v>1.2126294023001534</v>
      </c>
      <c r="L9" s="3">
        <f t="shared" si="6"/>
        <v>3.9999999999999591E-2</v>
      </c>
      <c r="M9" s="3">
        <f t="shared" si="6"/>
        <v>6.5000000000000169E-2</v>
      </c>
      <c r="N9" s="3">
        <f t="shared" si="6"/>
        <v>3.9999999999999591E-2</v>
      </c>
      <c r="O9">
        <v>0.04</v>
      </c>
      <c r="P9">
        <v>6.5000000000000002E-2</v>
      </c>
      <c r="Q9">
        <v>0.04</v>
      </c>
    </row>
    <row r="10" spans="1:17" x14ac:dyDescent="0.2">
      <c r="A10" s="2">
        <v>45016</v>
      </c>
      <c r="B10" s="4">
        <f t="shared" si="3"/>
        <v>17768.01351587817</v>
      </c>
      <c r="C10" s="1">
        <v>14509.5</v>
      </c>
      <c r="D10" s="1">
        <v>3438.8</v>
      </c>
      <c r="E10" s="1">
        <v>1343.3</v>
      </c>
      <c r="F10" s="1">
        <v>2093.6999999999998</v>
      </c>
      <c r="G10" s="4">
        <f t="shared" si="4"/>
        <v>1649.5628807974031</v>
      </c>
      <c r="H10" s="4">
        <f t="shared" si="5"/>
        <v>2849.4180528946254</v>
      </c>
      <c r="I10">
        <f t="shared" si="0"/>
        <v>1.2279929135691232</v>
      </c>
      <c r="J10">
        <f t="shared" si="1"/>
        <v>1.3609485852293193</v>
      </c>
      <c r="K10">
        <f t="shared" si="2"/>
        <v>1.2245779327942501</v>
      </c>
      <c r="L10" s="3">
        <f t="shared" si="6"/>
        <v>4.000000000000048E-2</v>
      </c>
      <c r="M10" s="3">
        <f t="shared" si="6"/>
        <v>6.0000000000000941E-2</v>
      </c>
      <c r="N10" s="3">
        <f t="shared" si="6"/>
        <v>4.000000000000048E-2</v>
      </c>
      <c r="O10">
        <v>0.04</v>
      </c>
      <c r="P10">
        <v>0.06</v>
      </c>
      <c r="Q10">
        <v>0.04</v>
      </c>
    </row>
    <row r="11" spans="1:17" x14ac:dyDescent="0.2">
      <c r="A11" s="2">
        <v>45107</v>
      </c>
      <c r="B11" s="4">
        <f t="shared" si="3"/>
        <v>18006.709479048768</v>
      </c>
      <c r="C11" s="1">
        <v>14578.5</v>
      </c>
      <c r="D11" s="1">
        <v>3439.5</v>
      </c>
      <c r="E11" s="1">
        <v>1341.4</v>
      </c>
      <c r="F11" s="1">
        <v>2096.1999999999998</v>
      </c>
      <c r="G11" s="4">
        <f t="shared" si="4"/>
        <v>1661.4575517916364</v>
      </c>
      <c r="H11" s="4">
        <f t="shared" si="5"/>
        <v>2891.262677225458</v>
      </c>
      <c r="I11">
        <f t="shared" si="0"/>
        <v>1.238599636045651</v>
      </c>
      <c r="J11">
        <f t="shared" si="1"/>
        <v>1.3792876048208464</v>
      </c>
      <c r="K11">
        <f t="shared" si="2"/>
        <v>1.2351551585587521</v>
      </c>
      <c r="L11" s="3">
        <f t="shared" si="6"/>
        <v>3.4999999999999032E-2</v>
      </c>
      <c r="M11" s="3">
        <f t="shared" si="6"/>
        <v>5.500000000000016E-2</v>
      </c>
      <c r="N11" s="3">
        <f t="shared" si="6"/>
        <v>3.5000000000000808E-2</v>
      </c>
      <c r="O11">
        <v>3.5000000000000003E-2</v>
      </c>
      <c r="P11">
        <v>5.5E-2</v>
      </c>
      <c r="Q11">
        <v>3.5000000000000003E-2</v>
      </c>
    </row>
    <row r="12" spans="1:17" x14ac:dyDescent="0.2">
      <c r="A12" s="2">
        <v>45199</v>
      </c>
      <c r="B12" s="4">
        <f t="shared" si="3"/>
        <v>18224.880050461452</v>
      </c>
      <c r="C12" s="1">
        <v>14646.5</v>
      </c>
      <c r="D12" s="1">
        <v>3440.1</v>
      </c>
      <c r="E12" s="1">
        <v>1340.6</v>
      </c>
      <c r="F12" s="1">
        <v>2097.4</v>
      </c>
      <c r="G12" s="4">
        <f t="shared" si="4"/>
        <v>1672.7824725741709</v>
      </c>
      <c r="H12" s="4">
        <f t="shared" si="5"/>
        <v>2928.420388051084</v>
      </c>
      <c r="I12">
        <f t="shared" si="0"/>
        <v>1.2477864184500753</v>
      </c>
      <c r="J12">
        <f t="shared" si="1"/>
        <v>1.3962145456522761</v>
      </c>
      <c r="K12">
        <f t="shared" si="2"/>
        <v>1.2443163930264194</v>
      </c>
      <c r="L12" s="3">
        <f t="shared" si="6"/>
        <v>2.9999999999999583E-2</v>
      </c>
      <c r="M12" s="3">
        <f t="shared" si="6"/>
        <v>5.0000000000000266E-2</v>
      </c>
      <c r="N12" s="3">
        <f t="shared" si="6"/>
        <v>2.9999999999999583E-2</v>
      </c>
      <c r="O12">
        <v>0.03</v>
      </c>
      <c r="P12">
        <v>0.05</v>
      </c>
      <c r="Q12">
        <v>0.03</v>
      </c>
    </row>
    <row r="13" spans="1:17" x14ac:dyDescent="0.2">
      <c r="A13" s="2">
        <v>45291</v>
      </c>
      <c r="B13" s="4">
        <f t="shared" si="3"/>
        <v>18435.268028557959</v>
      </c>
      <c r="C13" s="1">
        <v>14706.5</v>
      </c>
      <c r="D13" s="1">
        <v>3441.8</v>
      </c>
      <c r="E13" s="1">
        <v>1340.8</v>
      </c>
      <c r="F13" s="1">
        <v>2098.9</v>
      </c>
      <c r="G13" s="4">
        <f t="shared" si="4"/>
        <v>1685.4410285097629</v>
      </c>
      <c r="H13" s="4">
        <f t="shared" si="5"/>
        <v>2966.47867338683</v>
      </c>
      <c r="I13">
        <f t="shared" si="0"/>
        <v>1.2570413398789999</v>
      </c>
      <c r="J13">
        <f t="shared" si="1"/>
        <v>1.4133492178697555</v>
      </c>
      <c r="K13">
        <f t="shared" si="2"/>
        <v>1.253545577027706</v>
      </c>
      <c r="L13" s="3">
        <f t="shared" si="6"/>
        <v>3.0000000000000471E-2</v>
      </c>
      <c r="M13" s="3">
        <f t="shared" si="6"/>
        <v>5.0000000000000266E-2</v>
      </c>
      <c r="N13" s="3">
        <f t="shared" si="6"/>
        <v>2.9999999999999583E-2</v>
      </c>
      <c r="O13">
        <v>0.03</v>
      </c>
      <c r="P13">
        <v>0.05</v>
      </c>
      <c r="Q13">
        <v>0.03</v>
      </c>
    </row>
    <row r="14" spans="1:17" x14ac:dyDescent="0.2">
      <c r="A14" s="2">
        <v>45382</v>
      </c>
      <c r="B14" s="4">
        <f t="shared" si="3"/>
        <v>18635.777317102253</v>
      </c>
      <c r="C14" s="1">
        <v>14757</v>
      </c>
      <c r="D14" s="1">
        <v>3444.2</v>
      </c>
      <c r="E14" s="1">
        <v>1340.8</v>
      </c>
      <c r="F14" s="1">
        <v>2101.1999999999998</v>
      </c>
      <c r="G14" s="4">
        <f t="shared" si="4"/>
        <v>1697.9420655953556</v>
      </c>
      <c r="H14" s="4">
        <f t="shared" si="5"/>
        <v>3002.5894039249183</v>
      </c>
      <c r="I14">
        <f t="shared" si="0"/>
        <v>1.2663649057244597</v>
      </c>
      <c r="J14">
        <f t="shared" si="1"/>
        <v>1.4289879135374637</v>
      </c>
      <c r="K14">
        <f t="shared" si="2"/>
        <v>1.2628432145491801</v>
      </c>
      <c r="L14" s="3">
        <f t="shared" si="6"/>
        <v>2.9999999999998694E-2</v>
      </c>
      <c r="M14" s="3">
        <f t="shared" si="6"/>
        <v>4.4999999999999929E-2</v>
      </c>
      <c r="N14" s="3">
        <f t="shared" si="6"/>
        <v>2.9999999999999583E-2</v>
      </c>
      <c r="O14">
        <v>0.03</v>
      </c>
      <c r="P14">
        <v>4.4999999999999998E-2</v>
      </c>
      <c r="Q14">
        <v>0.03</v>
      </c>
    </row>
    <row r="15" spans="1:17" x14ac:dyDescent="0.2">
      <c r="A15" s="2">
        <v>45473</v>
      </c>
      <c r="B15" s="4">
        <f t="shared" si="3"/>
        <v>18817.757384581597</v>
      </c>
      <c r="C15" s="1">
        <v>14809.4</v>
      </c>
      <c r="D15" s="1">
        <v>3448.4</v>
      </c>
      <c r="E15" s="1">
        <v>1341</v>
      </c>
      <c r="F15" s="1">
        <v>2105</v>
      </c>
      <c r="G15" s="4">
        <f t="shared" si="4"/>
        <v>1708.7109824220131</v>
      </c>
      <c r="H15" s="4">
        <f t="shared" si="5"/>
        <v>3037.6587976085484</v>
      </c>
      <c r="I15">
        <f t="shared" si="0"/>
        <v>1.2742065491588466</v>
      </c>
      <c r="J15">
        <f t="shared" si="1"/>
        <v>1.443068312403111</v>
      </c>
      <c r="K15">
        <f t="shared" si="2"/>
        <v>1.2706630508043268</v>
      </c>
      <c r="L15" s="3">
        <f t="shared" si="6"/>
        <v>2.5000000000000133E-2</v>
      </c>
      <c r="M15" s="3">
        <f t="shared" si="6"/>
        <v>3.9999999999999591E-2</v>
      </c>
      <c r="N15" s="3">
        <f t="shared" si="6"/>
        <v>2.5000000000000133E-2</v>
      </c>
      <c r="O15">
        <v>2.5000000000000001E-2</v>
      </c>
      <c r="P15">
        <v>0.04</v>
      </c>
      <c r="Q15">
        <v>2.5000000000000001E-2</v>
      </c>
    </row>
    <row r="16" spans="1:17" x14ac:dyDescent="0.2">
      <c r="A16" s="2">
        <v>45565</v>
      </c>
      <c r="B16" s="4">
        <f t="shared" si="3"/>
        <v>18889.168648036801</v>
      </c>
      <c r="C16" s="1">
        <v>14865.6</v>
      </c>
      <c r="D16" s="1">
        <v>3452.9</v>
      </c>
      <c r="E16" s="1">
        <v>1341.1</v>
      </c>
      <c r="F16" s="1">
        <v>2109.3000000000002</v>
      </c>
      <c r="G16" s="4">
        <f t="shared" si="4"/>
        <v>1708.8384030769289</v>
      </c>
      <c r="H16" s="4">
        <f t="shared" si="5"/>
        <v>3043.8639913518823</v>
      </c>
      <c r="I16">
        <f t="shared" si="0"/>
        <v>1.2742065491588466</v>
      </c>
      <c r="J16">
        <f t="shared" si="1"/>
        <v>1.443068312403111</v>
      </c>
      <c r="K16">
        <f t="shared" si="2"/>
        <v>1.2706630508043268</v>
      </c>
      <c r="L16" s="3">
        <f t="shared" si="6"/>
        <v>0</v>
      </c>
      <c r="M16" s="3">
        <f t="shared" si="6"/>
        <v>0</v>
      </c>
      <c r="N16" s="3">
        <f t="shared" si="6"/>
        <v>0</v>
      </c>
    </row>
    <row r="17" spans="1:14" x14ac:dyDescent="0.2">
      <c r="A17" s="2">
        <v>45657</v>
      </c>
      <c r="B17" s="4">
        <f t="shared" si="3"/>
        <v>18948.000347289038</v>
      </c>
      <c r="C17" s="1">
        <v>14911.9</v>
      </c>
      <c r="D17" s="1">
        <v>3457.1</v>
      </c>
      <c r="E17" s="1">
        <v>1341</v>
      </c>
      <c r="F17" s="1">
        <v>2113.4</v>
      </c>
      <c r="G17" s="4">
        <f t="shared" si="4"/>
        <v>1708.7109824220131</v>
      </c>
      <c r="H17" s="4">
        <f t="shared" si="5"/>
        <v>3049.7805714327346</v>
      </c>
      <c r="I17">
        <f t="shared" si="0"/>
        <v>1.2742065491588466</v>
      </c>
      <c r="J17">
        <f t="shared" si="1"/>
        <v>1.443068312403111</v>
      </c>
      <c r="K17">
        <f t="shared" si="2"/>
        <v>1.2706630508043266</v>
      </c>
      <c r="L17" s="3">
        <f t="shared" si="6"/>
        <v>0</v>
      </c>
      <c r="M17" s="3">
        <f t="shared" si="6"/>
        <v>0</v>
      </c>
      <c r="N17" s="3">
        <f t="shared" si="6"/>
        <v>-8.8817841970012523E-16</v>
      </c>
    </row>
    <row r="18" spans="1:14" x14ac:dyDescent="0.2">
      <c r="A18" s="2">
        <v>45747</v>
      </c>
      <c r="B18" s="4">
        <f t="shared" si="3"/>
        <v>19018.140947693439</v>
      </c>
      <c r="C18" s="1">
        <v>14967.1</v>
      </c>
      <c r="D18" s="1">
        <v>3462.2</v>
      </c>
      <c r="E18" s="1">
        <v>1341.8</v>
      </c>
      <c r="F18" s="1">
        <v>2117.5</v>
      </c>
      <c r="G18" s="4">
        <f t="shared" si="4"/>
        <v>1709.7303476613399</v>
      </c>
      <c r="H18" s="4">
        <f t="shared" si="5"/>
        <v>3055.6971515135874</v>
      </c>
      <c r="I18">
        <f t="shared" si="0"/>
        <v>1.2742065491588463</v>
      </c>
      <c r="J18">
        <f t="shared" si="1"/>
        <v>1.443068312403111</v>
      </c>
      <c r="K18">
        <f t="shared" si="2"/>
        <v>1.2706630508043266</v>
      </c>
      <c r="L18" s="3">
        <f t="shared" si="6"/>
        <v>-8.8817841970012523E-16</v>
      </c>
      <c r="M18" s="3">
        <f t="shared" si="6"/>
        <v>0</v>
      </c>
      <c r="N18" s="3">
        <f t="shared" si="6"/>
        <v>0</v>
      </c>
    </row>
    <row r="19" spans="1:14" x14ac:dyDescent="0.2">
      <c r="A19" s="2">
        <v>45838</v>
      </c>
      <c r="B19" s="4">
        <f t="shared" si="3"/>
        <v>19094.761929656939</v>
      </c>
      <c r="C19" s="1">
        <v>15027.4</v>
      </c>
      <c r="D19" s="1">
        <v>3467.4</v>
      </c>
      <c r="E19" s="1">
        <v>1342.7</v>
      </c>
      <c r="F19" s="1">
        <v>2121.6999999999998</v>
      </c>
      <c r="G19" s="4">
        <f t="shared" si="4"/>
        <v>1710.877133555583</v>
      </c>
      <c r="H19" s="4">
        <f t="shared" si="5"/>
        <v>3061.7580384256798</v>
      </c>
      <c r="I19">
        <f t="shared" si="0"/>
        <v>1.2742065491588463</v>
      </c>
      <c r="J19">
        <f t="shared" si="1"/>
        <v>1.4430683124031107</v>
      </c>
      <c r="K19">
        <f t="shared" si="2"/>
        <v>1.2706630508043268</v>
      </c>
      <c r="L19" s="3">
        <f t="shared" si="6"/>
        <v>0</v>
      </c>
      <c r="M19" s="3">
        <f t="shared" si="6"/>
        <v>0</v>
      </c>
      <c r="N19" s="3">
        <f t="shared" si="6"/>
        <v>0</v>
      </c>
    </row>
    <row r="20" spans="1:14" x14ac:dyDescent="0.2">
      <c r="A20" s="2">
        <v>45930</v>
      </c>
      <c r="B20" s="4">
        <f t="shared" si="3"/>
        <v>19168.841585518832</v>
      </c>
      <c r="C20" s="1">
        <v>15085.7</v>
      </c>
      <c r="D20" s="1">
        <v>3472.5</v>
      </c>
      <c r="E20" s="1">
        <v>1343.5</v>
      </c>
      <c r="F20" s="1">
        <v>2125.9</v>
      </c>
      <c r="G20" s="4">
        <f t="shared" si="4"/>
        <v>1711.89649879491</v>
      </c>
      <c r="H20" s="4">
        <f t="shared" si="5"/>
        <v>3067.8189253377732</v>
      </c>
      <c r="I20">
        <f t="shared" si="0"/>
        <v>1.2742065491588463</v>
      </c>
      <c r="J20">
        <f t="shared" si="1"/>
        <v>1.4430683124031107</v>
      </c>
      <c r="K20">
        <f t="shared" si="2"/>
        <v>1.2706630508043266</v>
      </c>
      <c r="L20" s="3">
        <f t="shared" si="6"/>
        <v>0</v>
      </c>
      <c r="M20" s="3">
        <f t="shared" si="6"/>
        <v>0</v>
      </c>
      <c r="N20" s="3">
        <f t="shared" si="6"/>
        <v>-8.8817841970012523E-16</v>
      </c>
    </row>
    <row r="21" spans="1:14" x14ac:dyDescent="0.2">
      <c r="A21" s="2">
        <v>46022</v>
      </c>
      <c r="B21" s="4">
        <f t="shared" si="3"/>
        <v>19244.700169651849</v>
      </c>
      <c r="C21" s="1">
        <v>15145.4</v>
      </c>
      <c r="D21" s="1">
        <v>3477.6</v>
      </c>
      <c r="E21" s="1">
        <v>1344.3</v>
      </c>
      <c r="F21" s="1">
        <v>2130.1</v>
      </c>
      <c r="G21" s="4">
        <f t="shared" si="4"/>
        <v>1712.9158640342371</v>
      </c>
      <c r="H21" s="4">
        <f t="shared" si="5"/>
        <v>3073.8798122498661</v>
      </c>
      <c r="I21">
        <f t="shared" si="0"/>
        <v>1.2742065491588463</v>
      </c>
      <c r="J21">
        <f t="shared" si="1"/>
        <v>1.4430683124031107</v>
      </c>
      <c r="K21">
        <f t="shared" si="2"/>
        <v>1.2706630508043266</v>
      </c>
      <c r="L21" s="3">
        <f t="shared" si="6"/>
        <v>0</v>
      </c>
      <c r="M21" s="3">
        <f t="shared" si="6"/>
        <v>0</v>
      </c>
      <c r="N21" s="3">
        <f t="shared" si="6"/>
        <v>0</v>
      </c>
    </row>
    <row r="22" spans="1:14" x14ac:dyDescent="0.2">
      <c r="A22" s="2">
        <v>46112</v>
      </c>
      <c r="B22" s="4">
        <f t="shared" si="3"/>
        <v>19303.913067819332</v>
      </c>
      <c r="C22" s="1">
        <v>15192</v>
      </c>
      <c r="D22" s="1">
        <v>3482.5</v>
      </c>
      <c r="E22" s="1">
        <v>1344.9</v>
      </c>
      <c r="F22" s="1">
        <v>2134.1999999999998</v>
      </c>
      <c r="G22" s="4">
        <f t="shared" si="4"/>
        <v>1713.6803879637325</v>
      </c>
      <c r="H22" s="4">
        <f t="shared" si="5"/>
        <v>3079.7963923307184</v>
      </c>
      <c r="I22">
        <f t="shared" si="0"/>
        <v>1.2742065491588463</v>
      </c>
      <c r="J22">
        <f t="shared" si="1"/>
        <v>1.4430683124031105</v>
      </c>
      <c r="K22">
        <f t="shared" si="2"/>
        <v>1.2706630508043268</v>
      </c>
      <c r="L22" s="3">
        <f t="shared" si="6"/>
        <v>0</v>
      </c>
      <c r="M22" s="3">
        <f t="shared" si="6"/>
        <v>0</v>
      </c>
      <c r="N22" s="3">
        <f t="shared" si="6"/>
        <v>0</v>
      </c>
    </row>
    <row r="23" spans="1:14" x14ac:dyDescent="0.2">
      <c r="A23" s="2">
        <v>46203</v>
      </c>
      <c r="B23" s="4">
        <f t="shared" si="3"/>
        <v>19391.20761940959</v>
      </c>
      <c r="C23" s="1">
        <v>15260.7</v>
      </c>
      <c r="D23" s="1">
        <v>3487.4</v>
      </c>
      <c r="E23" s="1">
        <v>1345.5</v>
      </c>
      <c r="F23" s="1">
        <v>2138.3000000000002</v>
      </c>
      <c r="G23" s="4">
        <f t="shared" si="4"/>
        <v>1714.4449118932275</v>
      </c>
      <c r="H23" s="4">
        <f t="shared" si="5"/>
        <v>3085.7129724115712</v>
      </c>
      <c r="I23">
        <f t="shared" si="0"/>
        <v>1.2742065491588461</v>
      </c>
      <c r="J23">
        <f t="shared" si="1"/>
        <v>1.4430683124031103</v>
      </c>
      <c r="K23">
        <f t="shared" si="2"/>
        <v>1.2706630508043266</v>
      </c>
      <c r="L23" s="3">
        <f t="shared" si="6"/>
        <v>-8.8817841970012523E-16</v>
      </c>
      <c r="M23" s="3">
        <f t="shared" si="6"/>
        <v>0</v>
      </c>
      <c r="N23" s="3">
        <f t="shared" si="6"/>
        <v>-8.8817841970012523E-16</v>
      </c>
    </row>
    <row r="24" spans="1:14" x14ac:dyDescent="0.2">
      <c r="A24" s="2">
        <v>46295</v>
      </c>
      <c r="B24" s="4">
        <f t="shared" si="3"/>
        <v>19481.551762321778</v>
      </c>
      <c r="C24" s="1">
        <v>15331.8</v>
      </c>
      <c r="D24" s="1">
        <v>3492.1</v>
      </c>
      <c r="E24" s="1">
        <v>1346.2</v>
      </c>
      <c r="F24" s="1">
        <v>2142.3000000000002</v>
      </c>
      <c r="G24" s="4">
        <f t="shared" si="4"/>
        <v>1715.3368564776385</v>
      </c>
      <c r="H24" s="4">
        <f t="shared" si="5"/>
        <v>3091.4852456611834</v>
      </c>
      <c r="I24">
        <f t="shared" si="0"/>
        <v>1.2742065491588459</v>
      </c>
      <c r="J24">
        <f t="shared" si="1"/>
        <v>1.4430683124031103</v>
      </c>
      <c r="K24">
        <f t="shared" si="2"/>
        <v>1.2706630508043268</v>
      </c>
      <c r="L24" s="3">
        <f t="shared" si="6"/>
        <v>-8.8817841970012523E-16</v>
      </c>
      <c r="M24" s="3">
        <f t="shared" si="6"/>
        <v>0</v>
      </c>
      <c r="N24" s="3">
        <f t="shared" si="6"/>
        <v>0</v>
      </c>
    </row>
    <row r="25" spans="1:14" x14ac:dyDescent="0.2">
      <c r="A25" s="2">
        <v>46387</v>
      </c>
      <c r="B25" s="4">
        <f t="shared" si="3"/>
        <v>19568.210982386634</v>
      </c>
      <c r="C25" s="1">
        <v>15400</v>
      </c>
      <c r="D25" s="1">
        <v>3497.1</v>
      </c>
      <c r="E25" s="1">
        <v>1347.1</v>
      </c>
      <c r="F25" s="1">
        <v>2146.1999999999998</v>
      </c>
      <c r="G25" s="4">
        <f t="shared" si="4"/>
        <v>1716.4836423718814</v>
      </c>
      <c r="H25" s="4">
        <f t="shared" si="5"/>
        <v>3097.1132120795551</v>
      </c>
      <c r="I25">
        <f t="shared" si="0"/>
        <v>1.2742065491588461</v>
      </c>
      <c r="J25">
        <f t="shared" si="1"/>
        <v>1.4430683124031103</v>
      </c>
      <c r="K25">
        <f t="shared" si="2"/>
        <v>1.2706630508043268</v>
      </c>
      <c r="L25" s="3">
        <f t="shared" si="6"/>
        <v>0</v>
      </c>
      <c r="M25" s="3">
        <f t="shared" si="6"/>
        <v>0</v>
      </c>
      <c r="N25" s="3">
        <f t="shared" si="6"/>
        <v>0</v>
      </c>
    </row>
    <row r="26" spans="1:14" x14ac:dyDescent="0.2">
      <c r="A26" s="2">
        <v>46477</v>
      </c>
      <c r="B26" s="4">
        <f t="shared" si="3"/>
        <v>19650.422881773677</v>
      </c>
      <c r="C26" s="1">
        <v>15464.7</v>
      </c>
      <c r="D26" s="1">
        <v>3502</v>
      </c>
      <c r="E26" s="1">
        <v>1348</v>
      </c>
      <c r="F26" s="1">
        <v>2150.1</v>
      </c>
      <c r="G26" s="4">
        <f t="shared" si="4"/>
        <v>1717.6304282661245</v>
      </c>
      <c r="H26" s="4">
        <f t="shared" si="5"/>
        <v>3102.7411784979276</v>
      </c>
      <c r="I26">
        <f t="shared" si="0"/>
        <v>1.2742065491588461</v>
      </c>
      <c r="J26">
        <f t="shared" si="1"/>
        <v>1.4430683124031105</v>
      </c>
      <c r="K26">
        <f t="shared" si="2"/>
        <v>1.2706630508043271</v>
      </c>
      <c r="L26" s="3">
        <f t="shared" si="6"/>
        <v>0</v>
      </c>
      <c r="M26" s="3">
        <f t="shared" si="6"/>
        <v>0</v>
      </c>
      <c r="N26" s="3">
        <f t="shared" si="6"/>
        <v>0</v>
      </c>
    </row>
    <row r="27" spans="1:14" x14ac:dyDescent="0.2">
      <c r="A27" s="2">
        <v>46568</v>
      </c>
      <c r="B27" s="4">
        <f t="shared" si="3"/>
        <v>19744.833146448436</v>
      </c>
      <c r="C27" s="1">
        <v>15539</v>
      </c>
      <c r="D27" s="1">
        <v>3506.8</v>
      </c>
      <c r="E27" s="1">
        <v>1348.9</v>
      </c>
      <c r="F27" s="1">
        <v>2153.9</v>
      </c>
      <c r="G27" s="4">
        <f t="shared" si="4"/>
        <v>1718.7772141603677</v>
      </c>
      <c r="H27" s="4">
        <f t="shared" si="5"/>
        <v>3108.2248380850597</v>
      </c>
      <c r="I27">
        <f t="shared" si="0"/>
        <v>1.2742065491588461</v>
      </c>
      <c r="J27">
        <f t="shared" si="1"/>
        <v>1.4430683124031105</v>
      </c>
      <c r="K27">
        <f t="shared" si="2"/>
        <v>1.2706630508043268</v>
      </c>
      <c r="L27" s="3">
        <f t="shared" si="6"/>
        <v>0</v>
      </c>
      <c r="M27" s="3">
        <f t="shared" si="6"/>
        <v>0</v>
      </c>
      <c r="N27" s="3">
        <f t="shared" si="6"/>
        <v>-8.8817841970012523E-16</v>
      </c>
    </row>
    <row r="28" spans="1:14" x14ac:dyDescent="0.2">
      <c r="A28" s="2">
        <v>46660</v>
      </c>
      <c r="B28" s="4">
        <f t="shared" si="3"/>
        <v>19837.591549157154</v>
      </c>
      <c r="C28" s="1">
        <v>15612</v>
      </c>
      <c r="D28" s="1">
        <v>3511.5</v>
      </c>
      <c r="E28" s="1">
        <v>1349.7</v>
      </c>
      <c r="F28" s="1">
        <v>2157.6</v>
      </c>
      <c r="G28" s="4">
        <f t="shared" si="4"/>
        <v>1719.7965793996948</v>
      </c>
      <c r="H28" s="4">
        <f t="shared" si="5"/>
        <v>3113.5641908409507</v>
      </c>
      <c r="I28">
        <f t="shared" si="0"/>
        <v>1.2742065491588461</v>
      </c>
      <c r="J28">
        <f t="shared" si="1"/>
        <v>1.4430683124031103</v>
      </c>
      <c r="K28">
        <f t="shared" si="2"/>
        <v>1.2706630508043271</v>
      </c>
      <c r="L28" s="3">
        <f t="shared" si="6"/>
        <v>0</v>
      </c>
      <c r="M28" s="3">
        <f t="shared" si="6"/>
        <v>0</v>
      </c>
      <c r="N28" s="3">
        <f t="shared" si="6"/>
        <v>0</v>
      </c>
    </row>
    <row r="29" spans="1:14" x14ac:dyDescent="0.2">
      <c r="A29" s="2">
        <v>46752</v>
      </c>
      <c r="B29" s="4">
        <f t="shared" si="3"/>
        <v>19929.841686645548</v>
      </c>
      <c r="C29" s="1">
        <v>15684.6</v>
      </c>
      <c r="D29" s="1">
        <v>3516.3</v>
      </c>
      <c r="E29" s="1">
        <v>1350.7</v>
      </c>
      <c r="F29" s="1">
        <v>2161.3000000000002</v>
      </c>
      <c r="G29" s="4">
        <f t="shared" si="4"/>
        <v>1721.0707859488534</v>
      </c>
      <c r="H29" s="4">
        <f t="shared" si="5"/>
        <v>3118.9035435968426</v>
      </c>
      <c r="I29">
        <f t="shared" si="0"/>
        <v>1.2742065491588461</v>
      </c>
      <c r="J29">
        <f t="shared" si="1"/>
        <v>1.4430683124031103</v>
      </c>
      <c r="K29">
        <f t="shared" si="2"/>
        <v>1.2706630508043271</v>
      </c>
      <c r="L29" s="3">
        <f t="shared" si="6"/>
        <v>0</v>
      </c>
      <c r="M29" s="3">
        <f t="shared" si="6"/>
        <v>0</v>
      </c>
      <c r="N29" s="3">
        <f t="shared" si="6"/>
        <v>0</v>
      </c>
    </row>
    <row r="30" spans="1:14" x14ac:dyDescent="0.2">
      <c r="A30" s="2">
        <v>46843</v>
      </c>
      <c r="B30" s="4">
        <f t="shared" si="3"/>
        <v>20026.285012201599</v>
      </c>
      <c r="C30" s="1">
        <v>15760.5</v>
      </c>
      <c r="D30" s="1">
        <v>3521.3</v>
      </c>
      <c r="E30" s="1">
        <v>1351.9</v>
      </c>
      <c r="F30" s="1">
        <v>2164.9</v>
      </c>
      <c r="G30" s="4">
        <f t="shared" si="4"/>
        <v>1722.5998338078443</v>
      </c>
      <c r="H30" s="4">
        <f t="shared" si="5"/>
        <v>3124.098589521494</v>
      </c>
      <c r="I30">
        <f t="shared" si="0"/>
        <v>1.2742065491588461</v>
      </c>
      <c r="J30">
        <f t="shared" si="1"/>
        <v>1.4430683124031105</v>
      </c>
      <c r="K30">
        <f t="shared" si="2"/>
        <v>1.2706630508043273</v>
      </c>
      <c r="L30" s="3">
        <f t="shared" si="6"/>
        <v>0</v>
      </c>
      <c r="M30" s="3">
        <f t="shared" si="6"/>
        <v>0</v>
      </c>
      <c r="N30" s="3">
        <f t="shared" si="6"/>
        <v>0</v>
      </c>
    </row>
    <row r="31" spans="1:14" x14ac:dyDescent="0.2">
      <c r="A31" s="2">
        <v>46934</v>
      </c>
      <c r="B31" s="4">
        <f t="shared" si="3"/>
        <v>20118.408083384915</v>
      </c>
      <c r="C31" s="1">
        <v>15833</v>
      </c>
      <c r="D31" s="1">
        <v>3526.2</v>
      </c>
      <c r="E31" s="1">
        <v>1353.2</v>
      </c>
      <c r="F31" s="1">
        <v>2168.6</v>
      </c>
      <c r="G31" s="4">
        <f t="shared" si="4"/>
        <v>1724.2563023217508</v>
      </c>
      <c r="H31" s="4">
        <f t="shared" si="5"/>
        <v>3129.4379422773854</v>
      </c>
      <c r="I31">
        <f t="shared" si="0"/>
        <v>1.2742065491588463</v>
      </c>
      <c r="J31">
        <f t="shared" si="1"/>
        <v>1.4430683124031105</v>
      </c>
      <c r="K31">
        <f t="shared" si="2"/>
        <v>1.2706630508043273</v>
      </c>
      <c r="L31" s="3">
        <f t="shared" si="6"/>
        <v>0</v>
      </c>
      <c r="M31" s="3">
        <f t="shared" si="6"/>
        <v>0</v>
      </c>
      <c r="N31" s="3">
        <f t="shared" si="6"/>
        <v>0</v>
      </c>
    </row>
    <row r="32" spans="1:14" x14ac:dyDescent="0.2">
      <c r="A32" s="2">
        <v>47026</v>
      </c>
      <c r="B32" s="4">
        <f t="shared" si="3"/>
        <v>20208.116894771701</v>
      </c>
      <c r="C32" s="1">
        <v>15903.6</v>
      </c>
      <c r="D32" s="1">
        <v>3531.1</v>
      </c>
      <c r="E32" s="1">
        <v>1354.2</v>
      </c>
      <c r="F32" s="1">
        <v>2172.1999999999998</v>
      </c>
      <c r="G32" s="4">
        <f t="shared" si="4"/>
        <v>1725.5305088709097</v>
      </c>
      <c r="H32" s="4">
        <f t="shared" si="5"/>
        <v>3134.6329882020364</v>
      </c>
      <c r="I32">
        <f t="shared" si="0"/>
        <v>1.2742065491588463</v>
      </c>
      <c r="J32">
        <f t="shared" si="1"/>
        <v>1.4430683124031105</v>
      </c>
      <c r="K32">
        <f t="shared" si="2"/>
        <v>1.2706630508043273</v>
      </c>
      <c r="L32" s="3">
        <f t="shared" si="6"/>
        <v>0</v>
      </c>
      <c r="M32" s="3">
        <f t="shared" si="6"/>
        <v>0</v>
      </c>
      <c r="N32" s="3">
        <f t="shared" si="6"/>
        <v>0</v>
      </c>
    </row>
    <row r="33" spans="1:14" x14ac:dyDescent="0.2">
      <c r="A33" s="2">
        <v>47118</v>
      </c>
      <c r="B33" s="4">
        <f t="shared" si="3"/>
        <v>20303.162490971863</v>
      </c>
      <c r="C33" s="1">
        <v>15978.4</v>
      </c>
      <c r="D33" s="1">
        <v>3535.8</v>
      </c>
      <c r="E33" s="1">
        <v>1355.2</v>
      </c>
      <c r="F33" s="1">
        <v>2175.9</v>
      </c>
      <c r="G33" s="4">
        <f t="shared" si="4"/>
        <v>1726.8047154200685</v>
      </c>
      <c r="H33" s="4">
        <f t="shared" si="5"/>
        <v>3139.9723409579283</v>
      </c>
      <c r="I33">
        <f t="shared" si="0"/>
        <v>1.2742065491588463</v>
      </c>
      <c r="J33">
        <f t="shared" si="1"/>
        <v>1.4430683124031105</v>
      </c>
      <c r="K33">
        <f t="shared" si="2"/>
        <v>1.2706630508043273</v>
      </c>
      <c r="L33" s="3">
        <f t="shared" si="6"/>
        <v>0</v>
      </c>
      <c r="M33" s="3">
        <f t="shared" si="6"/>
        <v>0</v>
      </c>
      <c r="N33" s="3">
        <f t="shared" si="6"/>
        <v>0</v>
      </c>
    </row>
    <row r="34" spans="1:14" x14ac:dyDescent="0.2">
      <c r="A34" s="2">
        <v>47208</v>
      </c>
      <c r="B34" s="4">
        <f t="shared" si="3"/>
        <v>20394.650230629773</v>
      </c>
      <c r="C34" s="1">
        <v>16050.4</v>
      </c>
      <c r="D34" s="1">
        <v>3540.4</v>
      </c>
      <c r="E34" s="1">
        <v>1356</v>
      </c>
      <c r="F34" s="1">
        <v>2179.5</v>
      </c>
      <c r="G34" s="4">
        <f t="shared" si="4"/>
        <v>1727.8240806593956</v>
      </c>
      <c r="H34" s="4">
        <f t="shared" si="5"/>
        <v>3145.1673868825792</v>
      </c>
      <c r="I34">
        <f t="shared" si="0"/>
        <v>1.2742065491588463</v>
      </c>
      <c r="J34">
        <f t="shared" si="1"/>
        <v>1.4430683124031105</v>
      </c>
      <c r="K34">
        <f t="shared" si="2"/>
        <v>1.2706630508043273</v>
      </c>
      <c r="L34" s="3">
        <f t="shared" si="6"/>
        <v>0</v>
      </c>
      <c r="M34" s="3">
        <f t="shared" si="6"/>
        <v>0</v>
      </c>
      <c r="N34" s="3">
        <f t="shared" si="6"/>
        <v>0</v>
      </c>
    </row>
    <row r="35" spans="1:14" x14ac:dyDescent="0.2">
      <c r="A35" s="2">
        <v>47299</v>
      </c>
      <c r="B35" s="4">
        <f t="shared" si="3"/>
        <v>20488.425163779131</v>
      </c>
      <c r="C35" s="1">
        <v>16124.2</v>
      </c>
      <c r="D35" s="1">
        <v>3545</v>
      </c>
      <c r="E35" s="1">
        <v>1356.9</v>
      </c>
      <c r="F35" s="1">
        <v>2183.1</v>
      </c>
      <c r="G35" s="4">
        <f t="shared" si="4"/>
        <v>1728.9708665536389</v>
      </c>
      <c r="H35" s="4">
        <f t="shared" si="5"/>
        <v>3150.3624328072301</v>
      </c>
      <c r="I35">
        <f t="shared" si="0"/>
        <v>1.2742065491588463</v>
      </c>
      <c r="J35">
        <f t="shared" si="1"/>
        <v>1.4430683124031103</v>
      </c>
      <c r="K35">
        <f t="shared" si="2"/>
        <v>1.2706630508043271</v>
      </c>
      <c r="L35" s="3">
        <f t="shared" si="6"/>
        <v>0</v>
      </c>
      <c r="M35" s="3">
        <f t="shared" si="6"/>
        <v>0</v>
      </c>
      <c r="N35" s="3">
        <f t="shared" si="6"/>
        <v>-8.8817841970012523E-16</v>
      </c>
    </row>
    <row r="36" spans="1:14" x14ac:dyDescent="0.2">
      <c r="A36" s="2">
        <v>47391</v>
      </c>
      <c r="B36" s="4">
        <f t="shared" si="3"/>
        <v>20578.896372996398</v>
      </c>
      <c r="C36" s="1">
        <v>16195.4</v>
      </c>
      <c r="D36" s="1">
        <v>3549.4</v>
      </c>
      <c r="E36" s="1">
        <v>1357.6</v>
      </c>
      <c r="F36" s="1">
        <v>2186.6999999999998</v>
      </c>
      <c r="G36" s="4">
        <f t="shared" si="4"/>
        <v>1729.8628111380499</v>
      </c>
      <c r="H36" s="4">
        <f t="shared" si="5"/>
        <v>3155.5574787318815</v>
      </c>
      <c r="I36">
        <f t="shared" si="0"/>
        <v>1.2742065491588466</v>
      </c>
      <c r="J36">
        <f t="shared" si="1"/>
        <v>1.4430683124031105</v>
      </c>
      <c r="K36">
        <f t="shared" si="2"/>
        <v>1.2706630508043271</v>
      </c>
      <c r="L36" s="3">
        <f t="shared" si="6"/>
        <v>0</v>
      </c>
      <c r="M36" s="3">
        <f t="shared" si="6"/>
        <v>0</v>
      </c>
      <c r="N36" s="3">
        <f t="shared" si="6"/>
        <v>0</v>
      </c>
    </row>
    <row r="37" spans="1:14" x14ac:dyDescent="0.2">
      <c r="A37" s="2">
        <v>47483</v>
      </c>
      <c r="B37" s="4">
        <f t="shared" si="3"/>
        <v>20669.240515908587</v>
      </c>
      <c r="C37" s="1">
        <v>16266.5</v>
      </c>
      <c r="D37" s="1">
        <v>3553.9</v>
      </c>
      <c r="E37" s="1">
        <v>1358.3</v>
      </c>
      <c r="F37" s="1">
        <v>2190.3000000000002</v>
      </c>
      <c r="G37" s="4">
        <f t="shared" si="4"/>
        <v>1730.7547557224611</v>
      </c>
      <c r="H37" s="4">
        <f t="shared" si="5"/>
        <v>3160.7525246565333</v>
      </c>
      <c r="I37">
        <f t="shared" si="0"/>
        <v>1.2742065491588466</v>
      </c>
      <c r="J37">
        <f t="shared" si="1"/>
        <v>1.4430683124031105</v>
      </c>
      <c r="K37">
        <f t="shared" si="2"/>
        <v>1.2706630508043271</v>
      </c>
      <c r="L37" s="3">
        <f t="shared" si="6"/>
        <v>0</v>
      </c>
      <c r="M37" s="3">
        <f t="shared" si="6"/>
        <v>0</v>
      </c>
      <c r="N37" s="3">
        <f t="shared" si="6"/>
        <v>0</v>
      </c>
    </row>
    <row r="38" spans="1:14" x14ac:dyDescent="0.2">
      <c r="A38" s="2">
        <v>47573</v>
      </c>
      <c r="B38" s="4">
        <f t="shared" si="3"/>
        <v>20759.711725125857</v>
      </c>
      <c r="C38" s="1">
        <v>16337.7</v>
      </c>
      <c r="D38" s="1">
        <v>3558.3</v>
      </c>
      <c r="E38" s="1">
        <v>1359</v>
      </c>
      <c r="F38" s="1">
        <v>2193.9</v>
      </c>
      <c r="G38" s="4">
        <f t="shared" si="4"/>
        <v>1731.6467003068724</v>
      </c>
      <c r="H38" s="4">
        <f t="shared" si="5"/>
        <v>3165.9475705811842</v>
      </c>
      <c r="I38">
        <f t="shared" si="0"/>
        <v>1.2742065491588466</v>
      </c>
      <c r="J38">
        <f t="shared" si="1"/>
        <v>1.4430683124031105</v>
      </c>
      <c r="K38">
        <f t="shared" si="2"/>
        <v>1.2706630508043271</v>
      </c>
      <c r="L38" s="3">
        <f t="shared" si="6"/>
        <v>0</v>
      </c>
      <c r="M38" s="3">
        <f t="shared" si="6"/>
        <v>0</v>
      </c>
      <c r="N38" s="3">
        <f t="shared" si="6"/>
        <v>0</v>
      </c>
    </row>
    <row r="39" spans="1:14" x14ac:dyDescent="0.2">
      <c r="A39" s="2">
        <v>47664</v>
      </c>
      <c r="B39" s="4">
        <f t="shared" si="3"/>
        <v>20850.564133258369</v>
      </c>
      <c r="C39" s="1">
        <v>16409.2</v>
      </c>
      <c r="D39" s="1">
        <v>3562.8</v>
      </c>
      <c r="E39" s="1">
        <v>1359.8</v>
      </c>
      <c r="F39" s="1">
        <v>2197.5</v>
      </c>
      <c r="G39" s="4">
        <f t="shared" si="4"/>
        <v>1732.6660655461992</v>
      </c>
      <c r="H39" s="4">
        <f t="shared" si="5"/>
        <v>3171.1426165058351</v>
      </c>
      <c r="I39">
        <f t="shared" si="0"/>
        <v>1.2742065491588463</v>
      </c>
      <c r="J39">
        <f t="shared" si="1"/>
        <v>1.4430683124031105</v>
      </c>
      <c r="K39">
        <f t="shared" si="2"/>
        <v>1.2706630508043273</v>
      </c>
      <c r="L39" s="3">
        <f t="shared" si="6"/>
        <v>-8.8817841970012523E-16</v>
      </c>
      <c r="M39" s="3">
        <f t="shared" si="6"/>
        <v>0</v>
      </c>
      <c r="N39" s="3">
        <f t="shared" si="6"/>
        <v>0</v>
      </c>
    </row>
    <row r="40" spans="1:14" x14ac:dyDescent="0.2">
      <c r="A40" s="2">
        <v>47756</v>
      </c>
      <c r="B40" s="4">
        <f t="shared" si="3"/>
        <v>20955.647967559889</v>
      </c>
      <c r="C40" s="1">
        <v>16491.900000000001</v>
      </c>
      <c r="D40" s="1">
        <v>3567.3</v>
      </c>
      <c r="E40" s="1">
        <v>1360.6</v>
      </c>
      <c r="F40" s="1">
        <v>2201.1</v>
      </c>
      <c r="G40" s="4">
        <f t="shared" si="4"/>
        <v>1733.685430785526</v>
      </c>
      <c r="H40" s="4">
        <f t="shared" si="5"/>
        <v>3176.337662430486</v>
      </c>
      <c r="I40">
        <f t="shared" si="0"/>
        <v>1.2742065491588461</v>
      </c>
      <c r="J40">
        <f t="shared" si="1"/>
        <v>1.4430683124031103</v>
      </c>
      <c r="K40">
        <f t="shared" si="2"/>
        <v>1.2706630508043275</v>
      </c>
      <c r="L40" s="3">
        <f t="shared" si="6"/>
        <v>-8.8817841970012523E-16</v>
      </c>
      <c r="M40" s="3">
        <f t="shared" si="6"/>
        <v>0</v>
      </c>
      <c r="N40" s="3">
        <f t="shared" si="6"/>
        <v>0</v>
      </c>
    </row>
    <row r="41" spans="1:14" x14ac:dyDescent="0.2">
      <c r="A41" s="2">
        <v>47848</v>
      </c>
      <c r="B41" s="4">
        <f t="shared" si="3"/>
        <v>21059.58820511568</v>
      </c>
      <c r="C41" s="1">
        <v>16573.7</v>
      </c>
      <c r="D41" s="1">
        <v>3571.8</v>
      </c>
      <c r="E41" s="1">
        <v>1361.3</v>
      </c>
      <c r="F41" s="1">
        <v>2204.6999999999998</v>
      </c>
      <c r="G41" s="4">
        <f t="shared" si="4"/>
        <v>1734.5773753699373</v>
      </c>
      <c r="H41" s="4">
        <f t="shared" si="5"/>
        <v>3181.5327083551369</v>
      </c>
      <c r="I41">
        <f t="shared" si="0"/>
        <v>1.2742065491588461</v>
      </c>
      <c r="J41">
        <f t="shared" si="1"/>
        <v>1.4430683124031103</v>
      </c>
      <c r="K41">
        <f t="shared" si="2"/>
        <v>1.2706630508043273</v>
      </c>
      <c r="L41" s="3">
        <f t="shared" si="6"/>
        <v>0</v>
      </c>
      <c r="M41" s="3">
        <f t="shared" si="6"/>
        <v>0</v>
      </c>
      <c r="N41" s="3">
        <f t="shared" si="6"/>
        <v>-8.8817841970012523E-16</v>
      </c>
    </row>
    <row r="42" spans="1:14" x14ac:dyDescent="0.2">
      <c r="A42" s="2">
        <v>47938</v>
      </c>
      <c r="B42" s="4">
        <f t="shared" si="3"/>
        <v>21163.528442671472</v>
      </c>
      <c r="C42" s="1">
        <v>16655.5</v>
      </c>
      <c r="D42" s="1">
        <v>3576.3</v>
      </c>
      <c r="E42" s="1">
        <v>1362</v>
      </c>
      <c r="F42" s="1">
        <v>2208.3000000000002</v>
      </c>
      <c r="G42" s="4">
        <f t="shared" si="4"/>
        <v>1735.4693199543487</v>
      </c>
      <c r="H42" s="4">
        <f t="shared" si="5"/>
        <v>3186.7277542797888</v>
      </c>
      <c r="I42">
        <f t="shared" si="0"/>
        <v>1.2742065491588463</v>
      </c>
      <c r="J42">
        <f t="shared" si="1"/>
        <v>1.4430683124031103</v>
      </c>
      <c r="K42">
        <f t="shared" si="2"/>
        <v>1.2706630508043273</v>
      </c>
      <c r="L42" s="3">
        <f t="shared" si="6"/>
        <v>0</v>
      </c>
      <c r="M42" s="3">
        <f t="shared" si="6"/>
        <v>0</v>
      </c>
      <c r="N42" s="3">
        <f t="shared" si="6"/>
        <v>0</v>
      </c>
    </row>
    <row r="43" spans="1:14" x14ac:dyDescent="0.2">
      <c r="A43" s="2">
        <v>48029</v>
      </c>
      <c r="B43" s="4">
        <f t="shared" si="3"/>
        <v>21270.518271549197</v>
      </c>
      <c r="C43" s="1">
        <v>16739.7</v>
      </c>
      <c r="D43" s="1">
        <v>3580.8</v>
      </c>
      <c r="E43" s="1">
        <v>1362.7</v>
      </c>
      <c r="F43" s="1">
        <v>2211.9</v>
      </c>
      <c r="G43" s="4">
        <f t="shared" si="4"/>
        <v>1736.36126453876</v>
      </c>
      <c r="H43" s="4">
        <f t="shared" si="5"/>
        <v>3191.9228002044397</v>
      </c>
      <c r="I43">
        <f t="shared" si="0"/>
        <v>1.2742065491588463</v>
      </c>
      <c r="J43">
        <f t="shared" si="1"/>
        <v>1.4430683124031103</v>
      </c>
      <c r="K43">
        <f t="shared" si="2"/>
        <v>1.2706630508043273</v>
      </c>
      <c r="L43" s="3">
        <f t="shared" si="6"/>
        <v>0</v>
      </c>
      <c r="M43" s="3">
        <f t="shared" si="6"/>
        <v>0</v>
      </c>
      <c r="N43" s="3">
        <f t="shared" si="6"/>
        <v>0</v>
      </c>
    </row>
    <row r="44" spans="1:14" x14ac:dyDescent="0.2">
      <c r="A44" s="2">
        <v>48121</v>
      </c>
      <c r="B44" s="4">
        <f t="shared" si="3"/>
        <v>21376.491569986276</v>
      </c>
      <c r="C44" s="1">
        <v>16823.099999999999</v>
      </c>
      <c r="D44" s="1">
        <v>3585.2</v>
      </c>
      <c r="E44" s="1">
        <v>1363.4</v>
      </c>
      <c r="F44" s="1">
        <v>2215.5</v>
      </c>
      <c r="G44" s="4">
        <f t="shared" si="4"/>
        <v>1737.2532091231715</v>
      </c>
      <c r="H44" s="4">
        <f t="shared" si="5"/>
        <v>3197.117846129091</v>
      </c>
      <c r="I44">
        <f t="shared" si="0"/>
        <v>1.2742065491588466</v>
      </c>
      <c r="J44">
        <f t="shared" si="1"/>
        <v>1.4430683124031103</v>
      </c>
      <c r="K44">
        <f t="shared" si="2"/>
        <v>1.2706630508043273</v>
      </c>
      <c r="L44" s="3">
        <f t="shared" si="6"/>
        <v>0</v>
      </c>
      <c r="M44" s="3">
        <f t="shared" si="6"/>
        <v>0</v>
      </c>
      <c r="N44" s="3">
        <f t="shared" si="6"/>
        <v>0</v>
      </c>
    </row>
    <row r="45" spans="1:14" x14ac:dyDescent="0.2">
      <c r="A45" s="2">
        <v>48213</v>
      </c>
      <c r="B45" s="4">
        <f t="shared" si="3"/>
        <v>21483.35433255892</v>
      </c>
      <c r="C45" s="1">
        <v>16907.2</v>
      </c>
      <c r="D45" s="1">
        <v>3589.8</v>
      </c>
      <c r="E45" s="1">
        <v>1364.3</v>
      </c>
      <c r="F45" s="1">
        <v>2219</v>
      </c>
      <c r="G45" s="4">
        <f t="shared" si="4"/>
        <v>1738.3999950174141</v>
      </c>
      <c r="H45" s="4">
        <f t="shared" si="5"/>
        <v>3202.1685852225023</v>
      </c>
      <c r="I45">
        <f t="shared" si="0"/>
        <v>1.2742065491588463</v>
      </c>
      <c r="J45">
        <f t="shared" si="1"/>
        <v>1.4430683124031105</v>
      </c>
      <c r="K45">
        <f t="shared" si="2"/>
        <v>1.2706630508043271</v>
      </c>
      <c r="L45" s="3">
        <f t="shared" si="6"/>
        <v>-8.8817841970012523E-16</v>
      </c>
      <c r="M45" s="3">
        <f t="shared" si="6"/>
        <v>0</v>
      </c>
      <c r="N45" s="3">
        <f t="shared" si="6"/>
        <v>-8.8817841970012523E-16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Nasiha Salwati</dc:creator>
  <cp:keywords/>
  <dc:description/>
  <cp:lastModifiedBy>Microsoft Office User</cp:lastModifiedBy>
  <cp:revision/>
  <dcterms:created xsi:type="dcterms:W3CDTF">2022-04-29T16:27:10Z</dcterms:created>
  <dcterms:modified xsi:type="dcterms:W3CDTF">2022-04-29T17:11:45Z</dcterms:modified>
  <cp:category/>
  <cp:contentStatus/>
</cp:coreProperties>
</file>