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0" documentId="8_{1E0C2EAF-105E-4BF9-92E4-93E260C478AF}" xr6:coauthVersionLast="47" xr6:coauthVersionMax="47" xr10:uidLastSave="{00000000-0000-0000-0000-000000000000}"/>
  <bookViews>
    <workbookView xWindow="57480" yWindow="-120" windowWidth="29040" windowHeight="15720" tabRatio="965" activeTab="4" xr2:uid="{00000000-000D-0000-FFFF-FFFF00000000}"/>
  </bookViews>
  <sheets>
    <sheet name="Contents" sheetId="132" r:id="rId1"/>
    <sheet name="Table 1" sheetId="96" r:id="rId2"/>
    <sheet name="Sheet1" sheetId="133" r:id="rId3"/>
    <sheet name="Table 2" sheetId="118" r:id="rId4"/>
    <sheet name="Sheet2" sheetId="13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34" l="1"/>
  <c r="G38" i="134"/>
  <c r="H38" i="134"/>
  <c r="I38" i="134"/>
  <c r="J38" i="134"/>
  <c r="K38" i="134"/>
  <c r="G37" i="134"/>
  <c r="H37" i="134"/>
  <c r="I37" i="134"/>
  <c r="J37" i="134"/>
  <c r="K37" i="134"/>
  <c r="F37" i="134"/>
  <c r="F26" i="134"/>
  <c r="G26" i="134"/>
  <c r="H26" i="134"/>
  <c r="I26" i="134"/>
  <c r="G25" i="134"/>
  <c r="H25" i="134"/>
  <c r="I25" i="134"/>
  <c r="J25" i="134"/>
  <c r="K25" i="134"/>
  <c r="F25" i="134"/>
  <c r="F13" i="134"/>
  <c r="G13" i="134"/>
  <c r="H13" i="134"/>
  <c r="I13" i="134"/>
  <c r="J13" i="134"/>
  <c r="K13" i="134"/>
  <c r="G12" i="134"/>
  <c r="H12" i="134"/>
  <c r="I12" i="134"/>
  <c r="J12" i="134"/>
  <c r="K12" i="134"/>
  <c r="F12" i="134"/>
  <c r="A9" i="132"/>
  <c r="A8" i="132"/>
</calcChain>
</file>

<file path=xl/sharedStrings.xml><?xml version="1.0" encoding="utf-8"?>
<sst xmlns="http://schemas.openxmlformats.org/spreadsheetml/2006/main" count="201" uniqueCount="101">
  <si>
    <t>Contents</t>
  </si>
  <si>
    <t>Tables</t>
  </si>
  <si>
    <t>Back to Table of Contents</t>
  </si>
  <si>
    <t>Taxes on production and imports</t>
  </si>
  <si>
    <t>Taxes from the rest of the world</t>
  </si>
  <si>
    <t>Subtotal, current tax receipts</t>
  </si>
  <si>
    <t>Defense</t>
  </si>
  <si>
    <t>Compensation and purchased goods and services</t>
  </si>
  <si>
    <t>Consumption of fixed capital</t>
  </si>
  <si>
    <t>Subtotal, defense</t>
  </si>
  <si>
    <t>Nondefense</t>
  </si>
  <si>
    <t>Subtotal, nondefense</t>
  </si>
  <si>
    <t>Government social benefits</t>
  </si>
  <si>
    <t>To persons</t>
  </si>
  <si>
    <t>To the rest of the world</t>
  </si>
  <si>
    <t>Subtotal, government social benefits</t>
  </si>
  <si>
    <t>Grants-in-aid to state and local governments</t>
  </si>
  <si>
    <t>Subsidies</t>
  </si>
  <si>
    <t>Differences</t>
  </si>
  <si>
    <t>Coverage</t>
  </si>
  <si>
    <t>Estate and gift taxes</t>
  </si>
  <si>
    <t>Universal Service Fund receipts</t>
  </si>
  <si>
    <t>Repatriation of deferred income</t>
  </si>
  <si>
    <t>Subtotal, coverage</t>
  </si>
  <si>
    <t>Netting</t>
  </si>
  <si>
    <t>Medicare premiums</t>
  </si>
  <si>
    <t>Deposit insurance premiums</t>
  </si>
  <si>
    <t>Government contributions for HI and OASDI for employees</t>
  </si>
  <si>
    <t>Income receipts on assets not held by the Federal Reserve</t>
  </si>
  <si>
    <t>Surpluses of government enterprises</t>
  </si>
  <si>
    <t>Other</t>
  </si>
  <si>
    <t>Receipts in the NIPAs</t>
  </si>
  <si>
    <t>Treatment of investment and depreciation</t>
  </si>
  <si>
    <t>Lending and financial adjustments</t>
  </si>
  <si>
    <t>Universal Service Fund payments</t>
  </si>
  <si>
    <t>Income receipts on assets</t>
  </si>
  <si>
    <t>Timing</t>
  </si>
  <si>
    <t>Expenditures in the NIPAs</t>
  </si>
  <si>
    <t>Universal Service Fund</t>
  </si>
  <si>
    <t>Receipts</t>
  </si>
  <si>
    <t>Expenditures</t>
  </si>
  <si>
    <t>Personal current taxes</t>
  </si>
  <si>
    <t>Taxes on corporate income</t>
  </si>
  <si>
    <t xml:space="preserve">Other current transfer payments   </t>
  </si>
  <si>
    <t>Subtotal, other current transfer payments</t>
  </si>
  <si>
    <t>Adjustments related to government employees’ retirement</t>
  </si>
  <si>
    <t>Subtotal, netting</t>
  </si>
  <si>
    <t>Total Current Transfer Payments</t>
  </si>
  <si>
    <t>Capital transfer payments</t>
  </si>
  <si>
    <r>
      <t xml:space="preserve">This file presents the data from the tables in CBO’s September 2023 report </t>
    </r>
    <r>
      <rPr>
        <i/>
        <sz val="11"/>
        <rFont val="Arial"/>
        <family val="2"/>
      </rPr>
      <t>CBO’s Projections of Federal Receipts and Expenditures in the National Income and Product Accounts: 2023 to 2033</t>
    </r>
    <r>
      <rPr>
        <sz val="11"/>
        <rFont val="Arial"/>
        <family val="2"/>
      </rPr>
      <t>.</t>
    </r>
  </si>
  <si>
    <t>Total, 
2023–
2033</t>
  </si>
  <si>
    <t>Total, 2023–
2033</t>
  </si>
  <si>
    <t>Table 1. 
CBO's Projections of Federal Receipts and Expenditures in the NIPAs</t>
  </si>
  <si>
    <t>Table 2. 
Differences Between Projected Budgetary Revenues and Outlays and Projected Receipts and Expenditures in the NIPAs</t>
  </si>
  <si>
    <t>www.cbo.gov/publication/59457 </t>
  </si>
  <si>
    <t>Billions of dollars</t>
  </si>
  <si>
    <t>Actual, 2022</t>
  </si>
  <si>
    <t>Current tax receipts</t>
  </si>
  <si>
    <t>Contributions for government social insurance</t>
  </si>
  <si>
    <t>Current transfer receipts</t>
  </si>
  <si>
    <t>Current surpluses of government enterprises</t>
  </si>
  <si>
    <t>Total current receipts</t>
  </si>
  <si>
    <t>Consumption expenditures</t>
  </si>
  <si>
    <t>Total consumption expenditures</t>
  </si>
  <si>
    <t>Current transfer payments</t>
  </si>
  <si>
    <t>Interest payments</t>
  </si>
  <si>
    <t>Total current expenditures</t>
  </si>
  <si>
    <t>Net federal government saving</t>
  </si>
  <si>
    <t>Revenues in CBO’s baseline</t>
  </si>
  <si>
    <t>Total difference</t>
  </si>
  <si>
    <t>Outlays in CBO’s baseline</t>
  </si>
  <si>
    <t>Budget Deficit in CBO’s baseline</t>
  </si>
  <si>
    <t>Net federal government saving in the NIPAs</t>
  </si>
  <si>
    <t>Transfers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</si>
  <si>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</si>
  <si>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</si>
  <si>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</si>
  <si>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</si>
  <si>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</si>
  <si>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</si>
  <si>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</si>
  <si>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</si>
  <si>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</si>
  <si>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</si>
  <si>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</si>
  <si>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Transfers (CBO)</t>
  </si>
  <si>
    <t>Transfers (FIM)</t>
  </si>
  <si>
    <t>Transfers (CBO) diff</t>
  </si>
  <si>
    <t>Transfers (FIM) diff</t>
  </si>
  <si>
    <t>TRANSFERS</t>
  </si>
  <si>
    <t>Grants (CBO)</t>
  </si>
  <si>
    <t>2023 Q1</t>
  </si>
  <si>
    <t>Grants (FIM)</t>
  </si>
  <si>
    <t>Grants (CBO) growth</t>
  </si>
  <si>
    <t>Grants (FIM) growth</t>
  </si>
  <si>
    <t>GRANTS</t>
  </si>
  <si>
    <t>Purchases (CBO)</t>
  </si>
  <si>
    <t>Purchases (FIM)</t>
  </si>
  <si>
    <t>Purchases (CBO) growth</t>
  </si>
  <si>
    <t>Purchases (FIM) growth</t>
  </si>
  <si>
    <t>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</si>
</sst>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 Narrow"/>
      <family val="2"/>
    </font>
    <font>
      <u/>
      <sz val="11"/>
      <name val="Arial"/>
      <family val="2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8" fillId="0" borderId="0" xfId="9" applyFont="1"/>
    <xf numFmtId="0" fontId="1" fillId="0" borderId="0" xfId="0" applyFont="1"/>
    <xf numFmtId="0" fontId="13" fillId="0" borderId="0" xfId="502" applyFont="1"/>
    <xf numFmtId="0" fontId="6" fillId="0" borderId="0" xfId="5" applyAlignment="1">
      <alignment horizontal="left" indent="1"/>
    </xf>
    <xf numFmtId="0" fontId="6" fillId="0" borderId="0" xfId="5" applyNumberFormat="1" applyAlignment="1">
      <alignment horizontal="left"/>
    </xf>
    <xf numFmtId="3" fontId="6" fillId="0" borderId="0" xfId="5" applyNumberFormat="1" applyAlignment="1">
      <alignment horizontal="left" indent="1"/>
    </xf>
    <xf numFmtId="0" fontId="9" fillId="0" borderId="1" xfId="9" applyFont="1" applyBorder="1" applyAlignment="1">
      <alignment horizontal="left" wrapText="1"/>
    </xf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Font="1"/>
    <xf numFmtId="0" fontId="8" fillId="0" borderId="1" xfId="9" applyFont="1" applyBorder="1" applyAlignment="1">
      <alignment horizontal="left" wrapText="1"/>
    </xf>
    <xf numFmtId="0" fontId="8" fillId="0" borderId="0" xfId="9" applyFont="1" applyAlignment="1">
      <alignment horizontal="left" wrapText="1"/>
    </xf>
    <xf numFmtId="0" fontId="7" fillId="0" borderId="0" xfId="0" applyFont="1" applyAlignment="1">
      <alignment wrapText="1"/>
    </xf>
    <xf numFmtId="0" fontId="9" fillId="0" borderId="1" xfId="9" applyFont="1" applyBorder="1"/>
    <xf numFmtId="0" fontId="13" fillId="0" borderId="0" xfId="0" applyFont="1" applyAlignment="1">
      <alignment wrapText="1"/>
    </xf>
    <xf numFmtId="0" fontId="13" fillId="0" borderId="0" xfId="5" applyFont="1" applyAlignment="1">
      <alignment horizontal="left"/>
    </xf>
    <xf numFmtId="0" fontId="9" fillId="0" borderId="0" xfId="9" applyFont="1" applyAlignment="1">
      <alignment horizontal="left" wrapText="1"/>
    </xf>
    <xf numFmtId="0" fontId="41" fillId="0" borderId="1" xfId="0" applyFont="1" applyBorder="1"/>
    <xf numFmtId="0" fontId="8" fillId="0" borderId="0" xfId="0" applyFont="1"/>
    <xf numFmtId="164" fontId="8" fillId="0" borderId="0" xfId="0" applyNumberFormat="1" applyFont="1"/>
    <xf numFmtId="0" fontId="9" fillId="0" borderId="1" xfId="0" applyFont="1" applyBorder="1"/>
    <xf numFmtId="1" fontId="9" fillId="0" borderId="1" xfId="0" applyNumberFormat="1" applyFont="1" applyBorder="1" applyAlignment="1">
      <alignment horizontal="right"/>
    </xf>
    <xf numFmtId="164" fontId="9" fillId="0" borderId="0" xfId="0" applyNumberFormat="1" applyFont="1"/>
    <xf numFmtId="0" fontId="9" fillId="0" borderId="0" xfId="0" applyFont="1"/>
    <xf numFmtId="1" fontId="8" fillId="0" borderId="0" xfId="0" applyNumberFormat="1" applyFont="1"/>
    <xf numFmtId="164" fontId="8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3"/>
    </xf>
    <xf numFmtId="0" fontId="9" fillId="0" borderId="0" xfId="0" applyFont="1" applyAlignment="1">
      <alignment horizontal="left" indent="4"/>
    </xf>
    <xf numFmtId="3" fontId="9" fillId="0" borderId="0" xfId="0" applyNumberFormat="1" applyFont="1"/>
    <xf numFmtId="164" fontId="8" fillId="0" borderId="0" xfId="0" applyNumberFormat="1" applyFont="1" applyAlignment="1">
      <alignment horizontal="left" indent="2"/>
    </xf>
    <xf numFmtId="164" fontId="8" fillId="0" borderId="0" xfId="0" applyNumberFormat="1" applyFont="1" applyAlignment="1">
      <alignment horizontal="left" indent="3"/>
    </xf>
    <xf numFmtId="0" fontId="8" fillId="0" borderId="0" xfId="0" applyFont="1" applyAlignment="1">
      <alignment horizontal="left" indent="2"/>
    </xf>
    <xf numFmtId="1" fontId="9" fillId="0" borderId="1" xfId="0" applyNumberFormat="1" applyFont="1" applyBorder="1" applyAlignment="1">
      <alignment horizontal="right" wrapText="1"/>
    </xf>
    <xf numFmtId="0" fontId="8" fillId="0" borderId="0" xfId="0" applyFont="1" applyAlignment="1">
      <alignment horizontal="left" indent="1"/>
    </xf>
    <xf numFmtId="3" fontId="8" fillId="0" borderId="0" xfId="0" applyNumberFormat="1" applyFont="1"/>
    <xf numFmtId="3" fontId="42" fillId="0" borderId="0" xfId="0" applyNumberFormat="1" applyFont="1"/>
    <xf numFmtId="165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41" fillId="0" borderId="1" xfId="0" applyNumberFormat="1" applyFont="1" applyBorder="1"/>
    <xf numFmtId="3" fontId="8" fillId="0" borderId="0" xfId="0" applyNumberFormat="1" applyFont="1" applyAlignment="1">
      <alignment horizontal="right" wrapText="1"/>
    </xf>
    <xf numFmtId="1" fontId="8" fillId="0" borderId="0" xfId="0" applyNumberFormat="1" applyFont="1" applyAlignment="1">
      <alignment horizontal="right"/>
    </xf>
    <xf numFmtId="3" fontId="42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 wrapText="1"/>
    </xf>
    <xf numFmtId="0" fontId="8" fillId="0" borderId="1" xfId="9" applyFont="1" applyBorder="1"/>
    <xf numFmtId="0" fontId="8" fillId="0" borderId="0" xfId="9" applyFont="1" applyAlignment="1">
      <alignment horizontal="left" indent="3"/>
    </xf>
    <xf numFmtId="0" fontId="9" fillId="0" borderId="0" xfId="0" applyFont="1" applyAlignment="1">
      <alignment horizontal="left" indent="5"/>
    </xf>
    <xf numFmtId="0" fontId="8" fillId="0" borderId="0" xfId="0" applyFont="1" applyAlignment="1">
      <alignment horizontal="left" indent="4"/>
    </xf>
    <xf numFmtId="1" fontId="9" fillId="0" borderId="0" xfId="9" applyNumberFormat="1" applyFont="1" applyAlignment="1">
      <alignment horizontal="left" wrapText="1"/>
    </xf>
    <xf numFmtId="3" fontId="8" fillId="0" borderId="0" xfId="9" applyNumberFormat="1" applyFont="1"/>
    <xf numFmtId="3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6" fillId="0" borderId="0" xfId="5"/>
    <xf numFmtId="0" fontId="9" fillId="0" borderId="0" xfId="9" applyFont="1" applyAlignment="1">
      <alignment horizontal="left" wrapText="1"/>
    </xf>
    <xf numFmtId="164" fontId="9" fillId="0" borderId="11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1" fontId="9" fillId="0" borderId="0" xfId="9" applyNumberFormat="1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3" fontId="8" fillId="33" borderId="0" xfId="0" applyNumberFormat="1" applyFont="1" applyFill="1"/>
    <xf numFmtId="0" fontId="43" fillId="0" borderId="12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34" borderId="14" xfId="0" applyFill="1" applyBorder="1"/>
    <xf numFmtId="0" fontId="0" fillId="34" borderId="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" xfId="0" applyFill="1" applyBorder="1"/>
    <xf numFmtId="0" fontId="0" fillId="34" borderId="17" xfId="0" applyFill="1" applyBorder="1"/>
  </cellXfs>
  <cellStyles count="507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</xdr:row>
      <xdr:rowOff>0</xdr:rowOff>
    </xdr:from>
    <xdr:to>
      <xdr:col>23</xdr:col>
      <xdr:colOff>844552</xdr:colOff>
      <xdr:row>49</xdr:row>
      <xdr:rowOff>2988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30CFA9-109A-4467-A668-AAC33EDEC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76824" y="776941"/>
          <a:ext cx="7649137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23</xdr:col>
      <xdr:colOff>2988</xdr:colOff>
      <xdr:row>36</xdr:row>
      <xdr:rowOff>190426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88FE87-F16F-BDA6-8070-C3DE40161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76" y="776941"/>
          <a:ext cx="7772400" cy="8124191"/>
        </a:xfrm>
        <a:prstGeom prst="rect">
          <a:avLst/>
        </a:prstGeom>
      </xdr:spPr>
    </xdr:pic>
    <xdr:clientData/>
  </xdr:twoCellAnchor>
  <xdr:twoCellAnchor editAs="oneCell">
    <xdr:from>
      <xdr:col>23</xdr:col>
      <xdr:colOff>209176</xdr:colOff>
      <xdr:row>4</xdr:row>
      <xdr:rowOff>0</xdr:rowOff>
    </xdr:from>
    <xdr:to>
      <xdr:col>31</xdr:col>
      <xdr:colOff>212164</xdr:colOff>
      <xdr:row>40</xdr:row>
      <xdr:rowOff>86989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7F1022-0416-173A-E875-279EA012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49764" y="776941"/>
          <a:ext cx="7772400" cy="879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945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945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945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5"/>
  <sheetViews>
    <sheetView zoomScaleNormal="100" workbookViewId="0"/>
  </sheetViews>
  <sheetFormatPr defaultColWidth="9.26953125" defaultRowHeight="15" customHeight="1" x14ac:dyDescent="0.3"/>
  <cols>
    <col min="1" max="1" width="118.26953125" style="2" customWidth="1"/>
    <col min="2" max="16384" width="9.26953125" style="2"/>
  </cols>
  <sheetData>
    <row r="1" spans="1:1" ht="15" customHeight="1" x14ac:dyDescent="0.35">
      <c r="A1" s="19" t="s">
        <v>49</v>
      </c>
    </row>
    <row r="2" spans="1:1" ht="15" customHeight="1" x14ac:dyDescent="0.3">
      <c r="A2" s="52" t="s">
        <v>54</v>
      </c>
    </row>
    <row r="5" spans="1:1" ht="15" customHeight="1" x14ac:dyDescent="0.3">
      <c r="A5" s="13" t="s">
        <v>0</v>
      </c>
    </row>
    <row r="6" spans="1:1" ht="15" customHeight="1" x14ac:dyDescent="0.3">
      <c r="A6" s="13"/>
    </row>
    <row r="7" spans="1:1" ht="15" customHeight="1" x14ac:dyDescent="0.35">
      <c r="A7" s="15" t="s">
        <v>1</v>
      </c>
    </row>
    <row r="8" spans="1:1" ht="15" customHeight="1" x14ac:dyDescent="0.3">
      <c r="A8" s="8" t="str">
        <f>'Table 1'!A5</f>
        <v>Table 1. 
CBO's Projections of Federal Receipts and Expenditures in the NIPAs</v>
      </c>
    </row>
    <row r="9" spans="1:1" ht="15" customHeight="1" x14ac:dyDescent="0.3">
      <c r="A9" s="9" t="str">
        <f>'Table 2'!A5</f>
        <v>Table 2. 
Differences Between Projected Budgetary Revenues and Outlays and Projected Receipts and Expenditures in the NIPAs</v>
      </c>
    </row>
    <row r="10" spans="1:1" ht="15" customHeight="1" x14ac:dyDescent="0.3">
      <c r="A10" s="9"/>
    </row>
    <row r="11" spans="1:1" ht="15" customHeight="1" x14ac:dyDescent="0.3">
      <c r="A11" s="9"/>
    </row>
    <row r="12" spans="1:1" ht="15" customHeight="1" x14ac:dyDescent="0.3">
      <c r="A12" s="8"/>
    </row>
    <row r="13" spans="1:1" ht="15" customHeight="1" x14ac:dyDescent="0.3">
      <c r="A13" s="8"/>
    </row>
    <row r="14" spans="1:1" ht="15" customHeight="1" x14ac:dyDescent="0.3">
      <c r="A14" s="8"/>
    </row>
    <row r="15" spans="1:1" ht="15" customHeight="1" x14ac:dyDescent="0.3">
      <c r="A15" s="8"/>
    </row>
    <row r="16" spans="1:1" ht="15" customHeight="1" x14ac:dyDescent="0.3">
      <c r="A16" s="8"/>
    </row>
    <row r="17" spans="1:1" ht="15" customHeight="1" x14ac:dyDescent="0.3">
      <c r="A17" s="8"/>
    </row>
    <row r="18" spans="1:1" ht="15" customHeight="1" x14ac:dyDescent="0.3">
      <c r="A18" s="8"/>
    </row>
    <row r="19" spans="1:1" ht="15" customHeight="1" x14ac:dyDescent="0.35">
      <c r="A19" s="16"/>
    </row>
    <row r="20" spans="1:1" ht="15" customHeight="1" x14ac:dyDescent="0.3">
      <c r="A20" s="8"/>
    </row>
    <row r="21" spans="1:1" ht="15" customHeight="1" x14ac:dyDescent="0.3">
      <c r="A21" s="9"/>
    </row>
    <row r="22" spans="1:1" ht="15" customHeight="1" x14ac:dyDescent="0.3">
      <c r="A22" s="9"/>
    </row>
    <row r="23" spans="1:1" ht="15" customHeight="1" x14ac:dyDescent="0.3">
      <c r="A23" s="8"/>
    </row>
    <row r="24" spans="1:1" ht="15" customHeight="1" x14ac:dyDescent="0.3">
      <c r="A24" s="8"/>
    </row>
    <row r="25" spans="1:1" ht="15" customHeight="1" x14ac:dyDescent="0.3">
      <c r="A25" s="8"/>
    </row>
    <row r="26" spans="1:1" ht="15" customHeight="1" x14ac:dyDescent="0.3">
      <c r="A26" s="8"/>
    </row>
    <row r="27" spans="1:1" ht="15" customHeight="1" x14ac:dyDescent="0.3">
      <c r="A27" s="8"/>
    </row>
    <row r="28" spans="1:1" ht="15" customHeight="1" x14ac:dyDescent="0.3">
      <c r="A28" s="8"/>
    </row>
    <row r="29" spans="1:1" ht="15" customHeight="1" x14ac:dyDescent="0.3">
      <c r="A29" s="8"/>
    </row>
    <row r="30" spans="1:1" ht="15" customHeight="1" x14ac:dyDescent="0.3">
      <c r="A30" s="8"/>
    </row>
    <row r="31" spans="1:1" ht="15" customHeight="1" x14ac:dyDescent="0.3">
      <c r="A31" s="8"/>
    </row>
    <row r="32" spans="1:1" ht="15" customHeight="1" x14ac:dyDescent="0.3">
      <c r="A32" s="4"/>
    </row>
    <row r="34" spans="1:1" ht="15" customHeight="1" x14ac:dyDescent="0.35">
      <c r="A34" s="3"/>
    </row>
    <row r="35" spans="1:1" ht="15" customHeight="1" x14ac:dyDescent="0.3">
      <c r="A35" s="6"/>
    </row>
  </sheetData>
  <hyperlinks>
    <hyperlink ref="A8" location="'Table 1'!A1" display="'Table 1'!A1" xr:uid="{00000000-0004-0000-0000-000000000000}"/>
    <hyperlink ref="A9" location="'Table 2'!A1" display="'Table 2'!A1" xr:uid="{00000000-0004-0000-0000-000001000000}"/>
    <hyperlink ref="A2" r:id="rId1" xr:uid="{89E51403-99E5-6942-B0AC-A3E04D00D9B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pageSetUpPr fitToPage="1"/>
  </sheetPr>
  <dimension ref="A1:Q49"/>
  <sheetViews>
    <sheetView topLeftCell="A13" zoomScale="110" zoomScaleNormal="110" workbookViewId="0">
      <selection activeCell="B8" activeCellId="1" sqref="B31:M31 B8:M8"/>
    </sheetView>
  </sheetViews>
  <sheetFormatPr defaultColWidth="12.7265625" defaultRowHeight="15" customHeight="1" x14ac:dyDescent="0.3"/>
  <cols>
    <col min="1" max="1" width="56.26953125" style="1" customWidth="1"/>
    <col min="2" max="14" width="8.7265625" style="1" customWidth="1"/>
    <col min="15" max="16384" width="12.7265625" style="1"/>
  </cols>
  <sheetData>
    <row r="1" spans="1:17" ht="15" customHeight="1" x14ac:dyDescent="0.35">
      <c r="A1" s="19" t="s">
        <v>49</v>
      </c>
    </row>
    <row r="2" spans="1:17" s="2" customFormat="1" ht="15" customHeight="1" x14ac:dyDescent="0.3">
      <c r="A2" s="52" t="s">
        <v>54</v>
      </c>
    </row>
    <row r="5" spans="1:17" ht="30" customHeight="1" x14ac:dyDescent="0.3">
      <c r="A5" s="53" t="s">
        <v>52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17"/>
      <c r="N5" s="17"/>
      <c r="O5" s="10"/>
      <c r="P5" s="10"/>
      <c r="Q5" s="10"/>
    </row>
    <row r="6" spans="1:17" ht="15" customHeight="1" x14ac:dyDescent="0.3">
      <c r="A6" s="11" t="s">
        <v>55</v>
      </c>
      <c r="B6" s="7"/>
      <c r="C6" s="7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0"/>
      <c r="P6" s="10"/>
      <c r="Q6" s="10"/>
    </row>
    <row r="7" spans="1:17" ht="15" customHeight="1" x14ac:dyDescent="0.3">
      <c r="A7" s="12"/>
      <c r="B7" s="17"/>
      <c r="C7" s="1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45" customHeight="1" x14ac:dyDescent="0.3">
      <c r="A8" s="21"/>
      <c r="B8" s="33" t="s">
        <v>56</v>
      </c>
      <c r="C8" s="22">
        <v>2023</v>
      </c>
      <c r="D8" s="22">
        <v>2024</v>
      </c>
      <c r="E8" s="22">
        <v>2025</v>
      </c>
      <c r="F8" s="22">
        <v>2026</v>
      </c>
      <c r="G8" s="22">
        <v>2027</v>
      </c>
      <c r="H8" s="22">
        <v>2028</v>
      </c>
      <c r="I8" s="22">
        <v>2029</v>
      </c>
      <c r="J8" s="22">
        <v>2030</v>
      </c>
      <c r="K8" s="22">
        <v>2031</v>
      </c>
      <c r="L8" s="22">
        <v>2032</v>
      </c>
      <c r="M8" s="22">
        <v>2033</v>
      </c>
      <c r="N8" s="33" t="s">
        <v>50</v>
      </c>
    </row>
    <row r="9" spans="1:17" ht="20.149999999999999" customHeight="1" x14ac:dyDescent="0.3">
      <c r="A9" s="23"/>
      <c r="B9" s="54" t="s">
        <v>39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1"/>
    </row>
    <row r="10" spans="1:17" ht="15" customHeight="1" x14ac:dyDescent="0.3">
      <c r="A10" s="19" t="s">
        <v>57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7" ht="15" customHeight="1" x14ac:dyDescent="0.3">
      <c r="A11" s="26" t="s">
        <v>41</v>
      </c>
      <c r="B11" s="35">
        <v>2509.9</v>
      </c>
      <c r="C11" s="35">
        <v>2397.39</v>
      </c>
      <c r="D11" s="35">
        <v>2440.5549999999998</v>
      </c>
      <c r="E11" s="35">
        <v>2479.2640000000001</v>
      </c>
      <c r="F11" s="35">
        <v>2726.1619999999998</v>
      </c>
      <c r="G11" s="35">
        <v>2975.0259999999998</v>
      </c>
      <c r="H11" s="35">
        <v>3076.576</v>
      </c>
      <c r="I11" s="35">
        <v>3200.2249999999999</v>
      </c>
      <c r="J11" s="35">
        <v>3329.953</v>
      </c>
      <c r="K11" s="35">
        <v>3465.0059999999999</v>
      </c>
      <c r="L11" s="35">
        <v>3601.9189999999999</v>
      </c>
      <c r="M11" s="35">
        <v>3754.61</v>
      </c>
      <c r="N11" s="35">
        <v>33446.686999999998</v>
      </c>
    </row>
    <row r="12" spans="1:17" ht="15" customHeight="1" x14ac:dyDescent="0.3">
      <c r="A12" s="26" t="s">
        <v>42</v>
      </c>
      <c r="B12" s="35">
        <v>328.1</v>
      </c>
      <c r="C12" s="35">
        <v>417.28899999999999</v>
      </c>
      <c r="D12" s="35">
        <v>415.75900000000001</v>
      </c>
      <c r="E12" s="35">
        <v>429.9</v>
      </c>
      <c r="F12" s="35">
        <v>468.43700000000001</v>
      </c>
      <c r="G12" s="35">
        <v>490.202</v>
      </c>
      <c r="H12" s="35">
        <v>499.113</v>
      </c>
      <c r="I12" s="35">
        <v>507.26600000000002</v>
      </c>
      <c r="J12" s="35">
        <v>513.23699999999997</v>
      </c>
      <c r="K12" s="35">
        <v>519.66800000000001</v>
      </c>
      <c r="L12" s="35">
        <v>520.21299999999997</v>
      </c>
      <c r="M12" s="35">
        <v>533.56200000000001</v>
      </c>
      <c r="N12" s="35">
        <v>5314.6469999999999</v>
      </c>
    </row>
    <row r="13" spans="1:17" ht="15" customHeight="1" x14ac:dyDescent="0.3">
      <c r="A13" s="26" t="s">
        <v>3</v>
      </c>
      <c r="B13" s="35">
        <v>200.55</v>
      </c>
      <c r="C13" s="35">
        <v>195.43</v>
      </c>
      <c r="D13" s="35">
        <v>204.77</v>
      </c>
      <c r="E13" s="35">
        <v>205.82300000000001</v>
      </c>
      <c r="F13" s="35">
        <v>209.285</v>
      </c>
      <c r="G13" s="35">
        <v>212.12899999999999</v>
      </c>
      <c r="H13" s="35">
        <v>214.75299999999999</v>
      </c>
      <c r="I13" s="35">
        <v>216.876</v>
      </c>
      <c r="J13" s="35">
        <v>219.18100000000001</v>
      </c>
      <c r="K13" s="35">
        <v>221.38399999999999</v>
      </c>
      <c r="L13" s="35">
        <v>217.286</v>
      </c>
      <c r="M13" s="35">
        <v>219.28899999999999</v>
      </c>
      <c r="N13" s="35">
        <v>2336.2049999999999</v>
      </c>
    </row>
    <row r="14" spans="1:17" ht="15" customHeight="1" x14ac:dyDescent="0.3">
      <c r="A14" s="26" t="s">
        <v>4</v>
      </c>
      <c r="B14" s="36">
        <v>33.875</v>
      </c>
      <c r="C14" s="36">
        <v>30.577999999999999</v>
      </c>
      <c r="D14" s="36">
        <v>32.414000000000001</v>
      </c>
      <c r="E14" s="36">
        <v>35.039000000000001</v>
      </c>
      <c r="F14" s="36">
        <v>37.762</v>
      </c>
      <c r="G14" s="36">
        <v>39.274999999999999</v>
      </c>
      <c r="H14" s="36">
        <v>40.021999999999998</v>
      </c>
      <c r="I14" s="36">
        <v>40.048999999999999</v>
      </c>
      <c r="J14" s="36">
        <v>40.209000000000003</v>
      </c>
      <c r="K14" s="36">
        <v>40.670999999999999</v>
      </c>
      <c r="L14" s="36">
        <v>41.555</v>
      </c>
      <c r="M14" s="36">
        <v>42.86</v>
      </c>
      <c r="N14" s="36">
        <v>420.435</v>
      </c>
    </row>
    <row r="15" spans="1:17" ht="15" customHeight="1" x14ac:dyDescent="0.3">
      <c r="A15" s="27" t="s">
        <v>5</v>
      </c>
      <c r="B15" s="35">
        <v>3072.4250000000002</v>
      </c>
      <c r="C15" s="35">
        <v>3040.6869999999999</v>
      </c>
      <c r="D15" s="35">
        <v>3093.4969999999998</v>
      </c>
      <c r="E15" s="35">
        <v>3150.0259999999998</v>
      </c>
      <c r="F15" s="35">
        <v>3441.6460000000002</v>
      </c>
      <c r="G15" s="35">
        <v>3716.6320000000001</v>
      </c>
      <c r="H15" s="35">
        <v>3830.4650000000001</v>
      </c>
      <c r="I15" s="35">
        <v>3964.4160000000002</v>
      </c>
      <c r="J15" s="35">
        <v>4102.5810000000001</v>
      </c>
      <c r="K15" s="35">
        <v>4246.7290000000003</v>
      </c>
      <c r="L15" s="35">
        <v>4380.973</v>
      </c>
      <c r="M15" s="35">
        <v>4550.3220000000001</v>
      </c>
      <c r="N15" s="35">
        <v>41517.974000000002</v>
      </c>
    </row>
    <row r="16" spans="1:17" ht="20.149999999999999" customHeight="1" x14ac:dyDescent="0.3">
      <c r="A16" s="19" t="s">
        <v>58</v>
      </c>
      <c r="B16" s="35">
        <v>1627.425</v>
      </c>
      <c r="C16" s="35">
        <v>1745.4780000000001</v>
      </c>
      <c r="D16" s="35">
        <v>1826.328</v>
      </c>
      <c r="E16" s="35">
        <v>1910.7809999999999</v>
      </c>
      <c r="F16" s="35">
        <v>1993.021</v>
      </c>
      <c r="G16" s="35">
        <v>2084.8040000000001</v>
      </c>
      <c r="H16" s="35">
        <v>2173.85</v>
      </c>
      <c r="I16" s="35">
        <v>2264.4850000000001</v>
      </c>
      <c r="J16" s="35">
        <v>2358.232</v>
      </c>
      <c r="K16" s="35">
        <v>2458.8200000000002</v>
      </c>
      <c r="L16" s="35">
        <v>2563.393</v>
      </c>
      <c r="M16" s="35">
        <v>2668.7919999999999</v>
      </c>
      <c r="N16" s="35">
        <v>24047.984</v>
      </c>
    </row>
    <row r="17" spans="1:14" ht="15" customHeight="1" x14ac:dyDescent="0.3">
      <c r="A17" s="19" t="s">
        <v>35</v>
      </c>
      <c r="B17" s="35">
        <v>141.17500000000001</v>
      </c>
      <c r="C17" s="35">
        <v>57.034999999999997</v>
      </c>
      <c r="D17" s="35">
        <v>61.753</v>
      </c>
      <c r="E17" s="35">
        <v>64.994</v>
      </c>
      <c r="F17" s="35">
        <v>67.554000000000002</v>
      </c>
      <c r="G17" s="35">
        <v>71.733000000000004</v>
      </c>
      <c r="H17" s="35">
        <v>141.14699999999999</v>
      </c>
      <c r="I17" s="35">
        <v>153.4</v>
      </c>
      <c r="J17" s="35">
        <v>166.63399999999999</v>
      </c>
      <c r="K17" s="35">
        <v>179.24700000000001</v>
      </c>
      <c r="L17" s="35">
        <v>209.54599999999999</v>
      </c>
      <c r="M17" s="35">
        <v>234.03800000000001</v>
      </c>
      <c r="N17" s="35">
        <v>1407.08</v>
      </c>
    </row>
    <row r="18" spans="1:14" ht="15" customHeight="1" x14ac:dyDescent="0.3">
      <c r="A18" s="19" t="s">
        <v>59</v>
      </c>
      <c r="B18" s="35">
        <v>67.075000000000003</v>
      </c>
      <c r="C18" s="35">
        <v>71.78</v>
      </c>
      <c r="D18" s="35">
        <v>78.698999999999998</v>
      </c>
      <c r="E18" s="35">
        <v>83.313999999999993</v>
      </c>
      <c r="F18" s="35">
        <v>88.882000000000005</v>
      </c>
      <c r="G18" s="35">
        <v>92.831999999999994</v>
      </c>
      <c r="H18" s="35">
        <v>96.13</v>
      </c>
      <c r="I18" s="35">
        <v>101.09099999999999</v>
      </c>
      <c r="J18" s="35">
        <v>100.633</v>
      </c>
      <c r="K18" s="35">
        <v>103.923</v>
      </c>
      <c r="L18" s="35">
        <v>100.066</v>
      </c>
      <c r="M18" s="35">
        <v>102.47499999999999</v>
      </c>
      <c r="N18" s="35">
        <v>1019.824</v>
      </c>
    </row>
    <row r="19" spans="1:14" ht="15" customHeight="1" x14ac:dyDescent="0.3">
      <c r="A19" s="19" t="s">
        <v>60</v>
      </c>
      <c r="B19" s="36">
        <v>-2.7</v>
      </c>
      <c r="C19" s="36">
        <v>-3.0390000000000001</v>
      </c>
      <c r="D19" s="36">
        <v>-2.0680000000000001</v>
      </c>
      <c r="E19" s="36">
        <v>-0.20699999999999999</v>
      </c>
      <c r="F19" s="36">
        <v>1.7689999999999999</v>
      </c>
      <c r="G19" s="36">
        <v>1.93</v>
      </c>
      <c r="H19" s="36">
        <v>3.0840000000000001</v>
      </c>
      <c r="I19" s="36">
        <v>-4.1139999999999999</v>
      </c>
      <c r="J19" s="36">
        <v>-3.0310000000000001</v>
      </c>
      <c r="K19" s="36">
        <v>-4.8040000000000003</v>
      </c>
      <c r="L19" s="36">
        <v>-5.5350000000000001</v>
      </c>
      <c r="M19" s="36">
        <v>-5.5830000000000002</v>
      </c>
      <c r="N19" s="36">
        <v>-21.599</v>
      </c>
    </row>
    <row r="20" spans="1:14" ht="15" customHeight="1" x14ac:dyDescent="0.3">
      <c r="A20" s="46" t="s">
        <v>61</v>
      </c>
      <c r="B20" s="29">
        <v>4905.375</v>
      </c>
      <c r="C20" s="29">
        <v>4911.9409999999998</v>
      </c>
      <c r="D20" s="29">
        <v>5058.2079999999996</v>
      </c>
      <c r="E20" s="29">
        <v>5208.9089999999997</v>
      </c>
      <c r="F20" s="29">
        <v>5592.8720000000003</v>
      </c>
      <c r="G20" s="29">
        <v>5967.9309999999996</v>
      </c>
      <c r="H20" s="29">
        <v>6244.6760000000004</v>
      </c>
      <c r="I20" s="29">
        <v>6479.2790000000005</v>
      </c>
      <c r="J20" s="29">
        <v>6725.0479999999998</v>
      </c>
      <c r="K20" s="29">
        <v>6983.9139999999998</v>
      </c>
      <c r="L20" s="29">
        <v>7248.442</v>
      </c>
      <c r="M20" s="29">
        <v>7550.0439999999999</v>
      </c>
      <c r="N20" s="29">
        <v>67971.263999999996</v>
      </c>
    </row>
    <row r="21" spans="1:14" ht="30" customHeight="1" x14ac:dyDescent="0.3">
      <c r="A21" s="29"/>
      <c r="B21" s="55" t="s">
        <v>40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0"/>
    </row>
    <row r="22" spans="1:14" ht="15" customHeight="1" x14ac:dyDescent="0.3">
      <c r="A22" s="20" t="s">
        <v>62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 ht="15" customHeight="1" x14ac:dyDescent="0.3">
      <c r="A23" s="26" t="s">
        <v>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ht="15" customHeight="1" x14ac:dyDescent="0.3">
      <c r="A24" s="30" t="s">
        <v>7</v>
      </c>
      <c r="B24" s="35">
        <v>536.07500000000005</v>
      </c>
      <c r="C24" s="35">
        <v>566.202</v>
      </c>
      <c r="D24" s="35">
        <v>614.43600000000004</v>
      </c>
      <c r="E24" s="35">
        <v>642.31700000000001</v>
      </c>
      <c r="F24" s="35">
        <v>665.21100000000001</v>
      </c>
      <c r="G24" s="35">
        <v>684.39200000000005</v>
      </c>
      <c r="H24" s="35">
        <v>703.298</v>
      </c>
      <c r="I24" s="35">
        <v>722.06799999999998</v>
      </c>
      <c r="J24" s="35">
        <v>739.49300000000005</v>
      </c>
      <c r="K24" s="35">
        <v>756.51099999999997</v>
      </c>
      <c r="L24" s="35">
        <v>775.47299999999996</v>
      </c>
      <c r="M24" s="35">
        <v>792.678</v>
      </c>
      <c r="N24" s="35">
        <v>7662.0810000000001</v>
      </c>
    </row>
    <row r="25" spans="1:14" ht="15" customHeight="1" x14ac:dyDescent="0.3">
      <c r="A25" s="30" t="s">
        <v>8</v>
      </c>
      <c r="B25" s="36">
        <v>186</v>
      </c>
      <c r="C25" s="36">
        <v>195.95</v>
      </c>
      <c r="D25" s="36">
        <v>201.99600000000001</v>
      </c>
      <c r="E25" s="36">
        <v>207.63800000000001</v>
      </c>
      <c r="F25" s="36">
        <v>213.411</v>
      </c>
      <c r="G25" s="36">
        <v>219.43700000000001</v>
      </c>
      <c r="H25" s="36">
        <v>225.71700000000001</v>
      </c>
      <c r="I25" s="36">
        <v>232.227</v>
      </c>
      <c r="J25" s="36">
        <v>238.91499999999999</v>
      </c>
      <c r="K25" s="36">
        <v>245.773</v>
      </c>
      <c r="L25" s="36">
        <v>252.80199999999999</v>
      </c>
      <c r="M25" s="36">
        <v>259.99400000000003</v>
      </c>
      <c r="N25" s="36">
        <v>2493.8609999999999</v>
      </c>
    </row>
    <row r="26" spans="1:14" ht="15" customHeight="1" x14ac:dyDescent="0.3">
      <c r="A26" s="27" t="s">
        <v>9</v>
      </c>
      <c r="B26" s="35">
        <v>722.07500000000005</v>
      </c>
      <c r="C26" s="35">
        <v>762.15200000000004</v>
      </c>
      <c r="D26" s="35">
        <v>816.43200000000002</v>
      </c>
      <c r="E26" s="35">
        <v>849.95600000000002</v>
      </c>
      <c r="F26" s="35">
        <v>878.62199999999996</v>
      </c>
      <c r="G26" s="35">
        <v>903.83</v>
      </c>
      <c r="H26" s="35">
        <v>929.01599999999996</v>
      </c>
      <c r="I26" s="35">
        <v>954.29499999999996</v>
      </c>
      <c r="J26" s="35">
        <v>978.40800000000002</v>
      </c>
      <c r="K26" s="35">
        <v>1002.284</v>
      </c>
      <c r="L26" s="35">
        <v>1028.2750000000001</v>
      </c>
      <c r="M26" s="35">
        <v>1052.673</v>
      </c>
      <c r="N26" s="35">
        <v>10155.941999999999</v>
      </c>
    </row>
    <row r="27" spans="1:14" ht="15" customHeight="1" x14ac:dyDescent="0.3">
      <c r="A27" s="26" t="s">
        <v>10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 ht="15" customHeight="1" x14ac:dyDescent="0.3">
      <c r="A28" s="30" t="s">
        <v>7</v>
      </c>
      <c r="B28" s="35">
        <v>386.65</v>
      </c>
      <c r="C28" s="35">
        <v>374.303</v>
      </c>
      <c r="D28" s="35">
        <v>444.96899999999999</v>
      </c>
      <c r="E28" s="35">
        <v>470.84300000000002</v>
      </c>
      <c r="F28" s="35">
        <v>488.19499999999999</v>
      </c>
      <c r="G28" s="35">
        <v>505.08100000000002</v>
      </c>
      <c r="H28" s="35">
        <v>518.04200000000003</v>
      </c>
      <c r="I28" s="35">
        <v>533.48099999999999</v>
      </c>
      <c r="J28" s="35">
        <v>548.71799999999996</v>
      </c>
      <c r="K28" s="35">
        <v>563.80600000000004</v>
      </c>
      <c r="L28" s="35">
        <v>569.774</v>
      </c>
      <c r="M28" s="35">
        <v>587.69799999999998</v>
      </c>
      <c r="N28" s="35">
        <v>5604.91</v>
      </c>
    </row>
    <row r="29" spans="1:14" ht="15" customHeight="1" x14ac:dyDescent="0.3">
      <c r="A29" s="30" t="s">
        <v>8</v>
      </c>
      <c r="B29" s="36">
        <v>144.72499999999999</v>
      </c>
      <c r="C29" s="36">
        <v>155.21600000000001</v>
      </c>
      <c r="D29" s="36">
        <v>163.32400000000001</v>
      </c>
      <c r="E29" s="36">
        <v>170.18199999999999</v>
      </c>
      <c r="F29" s="36">
        <v>176.73</v>
      </c>
      <c r="G29" s="36">
        <v>183.14599999999999</v>
      </c>
      <c r="H29" s="36">
        <v>189.464</v>
      </c>
      <c r="I29" s="36">
        <v>195.626</v>
      </c>
      <c r="J29" s="36">
        <v>201.666</v>
      </c>
      <c r="K29" s="36">
        <v>207.607</v>
      </c>
      <c r="L29" s="36">
        <v>213.33600000000001</v>
      </c>
      <c r="M29" s="36">
        <v>218.71100000000001</v>
      </c>
      <c r="N29" s="36">
        <v>2075.0070000000001</v>
      </c>
    </row>
    <row r="30" spans="1:14" ht="15" customHeight="1" x14ac:dyDescent="0.3">
      <c r="A30" s="27" t="s">
        <v>11</v>
      </c>
      <c r="B30" s="35">
        <v>531.375</v>
      </c>
      <c r="C30" s="35">
        <v>529.51900000000001</v>
      </c>
      <c r="D30" s="35">
        <v>608.29300000000001</v>
      </c>
      <c r="E30" s="35">
        <v>641.02499999999998</v>
      </c>
      <c r="F30" s="35">
        <v>664.92499999999995</v>
      </c>
      <c r="G30" s="35">
        <v>688.22699999999998</v>
      </c>
      <c r="H30" s="35">
        <v>707.50599999999997</v>
      </c>
      <c r="I30" s="35">
        <v>729.10699999999997</v>
      </c>
      <c r="J30" s="35">
        <v>750.38400000000001</v>
      </c>
      <c r="K30" s="35">
        <v>771.41300000000001</v>
      </c>
      <c r="L30" s="35">
        <v>783.11</v>
      </c>
      <c r="M30" s="35">
        <v>806.40800000000002</v>
      </c>
      <c r="N30" s="35">
        <v>7679.9170000000004</v>
      </c>
    </row>
    <row r="31" spans="1:14" ht="18" customHeight="1" x14ac:dyDescent="0.3">
      <c r="A31" s="47" t="s">
        <v>63</v>
      </c>
      <c r="B31" s="29">
        <v>1253.45</v>
      </c>
      <c r="C31" s="29">
        <v>1291.671</v>
      </c>
      <c r="D31" s="29">
        <v>1424.7249999999999</v>
      </c>
      <c r="E31" s="29">
        <v>1490.981</v>
      </c>
      <c r="F31" s="29">
        <v>1543.547</v>
      </c>
      <c r="G31" s="29">
        <v>1592.057</v>
      </c>
      <c r="H31" s="29">
        <v>1636.5219999999999</v>
      </c>
      <c r="I31" s="29">
        <v>1683.402</v>
      </c>
      <c r="J31" s="29">
        <v>1728.7919999999999</v>
      </c>
      <c r="K31" s="29">
        <v>1773.6969999999999</v>
      </c>
      <c r="L31" s="29">
        <v>1811.385</v>
      </c>
      <c r="M31" s="29">
        <v>1859.0809999999999</v>
      </c>
      <c r="N31" s="29">
        <v>17835.859</v>
      </c>
    </row>
    <row r="32" spans="1:14" ht="20.149999999999999" customHeight="1" x14ac:dyDescent="0.3">
      <c r="A32" s="20" t="s">
        <v>64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5" ht="15" customHeight="1" x14ac:dyDescent="0.3">
      <c r="A33" s="26" t="s">
        <v>12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1:15" ht="15" customHeight="1" x14ac:dyDescent="0.3">
      <c r="A34" s="30" t="s">
        <v>13</v>
      </c>
      <c r="B34" s="59">
        <v>2871.75</v>
      </c>
      <c r="C34" s="59">
        <v>2973.0219999999999</v>
      </c>
      <c r="D34" s="59">
        <v>3199.489</v>
      </c>
      <c r="E34" s="59">
        <v>3385.5889999999999</v>
      </c>
      <c r="F34" s="59">
        <v>3529.9380000000001</v>
      </c>
      <c r="G34" s="59">
        <v>3708.105</v>
      </c>
      <c r="H34" s="59">
        <v>3912.721</v>
      </c>
      <c r="I34" s="59">
        <v>4125.3059999999996</v>
      </c>
      <c r="J34" s="59">
        <v>4353.9709999999995</v>
      </c>
      <c r="K34" s="59">
        <v>4595.9539999999997</v>
      </c>
      <c r="L34" s="59">
        <v>4857.4129999999996</v>
      </c>
      <c r="M34" s="59">
        <v>5141.174</v>
      </c>
      <c r="N34" s="35">
        <v>43782.682000000001</v>
      </c>
    </row>
    <row r="35" spans="1:15" ht="15" customHeight="1" x14ac:dyDescent="0.3">
      <c r="A35" s="30" t="s">
        <v>14</v>
      </c>
      <c r="B35" s="36">
        <v>28.3</v>
      </c>
      <c r="C35" s="36">
        <v>33.097999999999999</v>
      </c>
      <c r="D35" s="36">
        <v>35.14</v>
      </c>
      <c r="E35" s="36">
        <v>37.829000000000001</v>
      </c>
      <c r="F35" s="36">
        <v>40.070999999999998</v>
      </c>
      <c r="G35" s="36">
        <v>42.401000000000003</v>
      </c>
      <c r="H35" s="36">
        <v>45.350999999999999</v>
      </c>
      <c r="I35" s="36">
        <v>46.841000000000001</v>
      </c>
      <c r="J35" s="36">
        <v>50.029000000000003</v>
      </c>
      <c r="K35" s="36">
        <v>52.829000000000001</v>
      </c>
      <c r="L35" s="36">
        <v>55.786000000000001</v>
      </c>
      <c r="M35" s="36">
        <v>59.552</v>
      </c>
      <c r="N35" s="36">
        <v>498.92700000000002</v>
      </c>
    </row>
    <row r="36" spans="1:15" ht="15" customHeight="1" x14ac:dyDescent="0.3">
      <c r="A36" s="31" t="s">
        <v>15</v>
      </c>
      <c r="B36" s="35">
        <v>2899.9749999999999</v>
      </c>
      <c r="C36" s="35">
        <v>3006.12</v>
      </c>
      <c r="D36" s="35">
        <v>3234.6289999999999</v>
      </c>
      <c r="E36" s="35">
        <v>3423.4180000000001</v>
      </c>
      <c r="F36" s="35">
        <v>3570.009</v>
      </c>
      <c r="G36" s="35">
        <v>3750.5059999999999</v>
      </c>
      <c r="H36" s="35">
        <v>3958.0720000000001</v>
      </c>
      <c r="I36" s="35">
        <v>4172.1469999999999</v>
      </c>
      <c r="J36" s="35">
        <v>4404</v>
      </c>
      <c r="K36" s="35">
        <v>4648.7830000000004</v>
      </c>
      <c r="L36" s="35">
        <v>4913.1989999999996</v>
      </c>
      <c r="M36" s="35">
        <v>5200.7259999999997</v>
      </c>
      <c r="N36" s="35">
        <v>44281.608999999997</v>
      </c>
    </row>
    <row r="37" spans="1:15" ht="20.149999999999999" customHeight="1" x14ac:dyDescent="0.3">
      <c r="A37" s="26" t="s">
        <v>43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5" ht="15" customHeight="1" x14ac:dyDescent="0.3">
      <c r="A38" s="32" t="s">
        <v>16</v>
      </c>
      <c r="B38" s="59">
        <v>944.65</v>
      </c>
      <c r="C38" s="59">
        <v>940.18600000000004</v>
      </c>
      <c r="D38" s="59">
        <v>856.36599999999999</v>
      </c>
      <c r="E38" s="59">
        <v>838.47400000000005</v>
      </c>
      <c r="F38" s="59">
        <v>860.101</v>
      </c>
      <c r="G38" s="59">
        <v>897.67</v>
      </c>
      <c r="H38" s="59">
        <v>938.39</v>
      </c>
      <c r="I38" s="59">
        <v>982.88900000000001</v>
      </c>
      <c r="J38" s="59">
        <v>1029.732</v>
      </c>
      <c r="K38" s="59">
        <v>1078.1669999999999</v>
      </c>
      <c r="L38" s="59">
        <v>1131.904</v>
      </c>
      <c r="M38" s="59">
        <v>1184.662</v>
      </c>
      <c r="N38" s="35">
        <v>10738.540999999999</v>
      </c>
    </row>
    <row r="39" spans="1:15" ht="15" customHeight="1" x14ac:dyDescent="0.3">
      <c r="A39" s="30" t="s">
        <v>14</v>
      </c>
      <c r="B39" s="36">
        <v>79.8</v>
      </c>
      <c r="C39" s="36">
        <v>87.450999999999993</v>
      </c>
      <c r="D39" s="36">
        <v>84.328999999999994</v>
      </c>
      <c r="E39" s="36">
        <v>85.403000000000006</v>
      </c>
      <c r="F39" s="36">
        <v>86.695999999999998</v>
      </c>
      <c r="G39" s="36">
        <v>87.933999999999997</v>
      </c>
      <c r="H39" s="36">
        <v>89.114999999999995</v>
      </c>
      <c r="I39" s="36">
        <v>90.802999999999997</v>
      </c>
      <c r="J39" s="36">
        <v>92.543000000000006</v>
      </c>
      <c r="K39" s="36">
        <v>94.25</v>
      </c>
      <c r="L39" s="36">
        <v>96.123000000000005</v>
      </c>
      <c r="M39" s="36">
        <v>97.957999999999998</v>
      </c>
      <c r="N39" s="36">
        <v>992.60500000000002</v>
      </c>
    </row>
    <row r="40" spans="1:15" ht="15" customHeight="1" x14ac:dyDescent="0.3">
      <c r="A40" s="27" t="s">
        <v>44</v>
      </c>
      <c r="B40" s="35">
        <v>1024.4749999999999</v>
      </c>
      <c r="C40" s="35">
        <v>1027.6369999999999</v>
      </c>
      <c r="D40" s="35">
        <v>940.69500000000005</v>
      </c>
      <c r="E40" s="35">
        <v>923.87699999999995</v>
      </c>
      <c r="F40" s="35">
        <v>946.79700000000003</v>
      </c>
      <c r="G40" s="35">
        <v>985.60400000000004</v>
      </c>
      <c r="H40" s="35">
        <v>1027.5050000000001</v>
      </c>
      <c r="I40" s="35">
        <v>1073.692</v>
      </c>
      <c r="J40" s="35">
        <v>1122.2750000000001</v>
      </c>
      <c r="K40" s="35">
        <v>1172.4169999999999</v>
      </c>
      <c r="L40" s="35">
        <v>1228.027</v>
      </c>
      <c r="M40" s="35">
        <v>1282.6199999999999</v>
      </c>
      <c r="N40" s="35">
        <v>11731.146000000001</v>
      </c>
    </row>
    <row r="41" spans="1:15" s="45" customFormat="1" ht="18" customHeight="1" x14ac:dyDescent="0.3">
      <c r="A41" s="47" t="s">
        <v>47</v>
      </c>
      <c r="B41" s="35">
        <v>3924.45</v>
      </c>
      <c r="C41" s="35">
        <v>4033.7570000000001</v>
      </c>
      <c r="D41" s="35">
        <v>4175.3239999999996</v>
      </c>
      <c r="E41" s="35">
        <v>4347.2950000000001</v>
      </c>
      <c r="F41" s="35">
        <v>4516.8059999999996</v>
      </c>
      <c r="G41" s="35">
        <v>4736.1099999999997</v>
      </c>
      <c r="H41" s="35">
        <v>4985.5770000000002</v>
      </c>
      <c r="I41" s="35">
        <v>5245.8389999999999</v>
      </c>
      <c r="J41" s="35">
        <v>5526.2749999999996</v>
      </c>
      <c r="K41" s="35">
        <v>5821.2</v>
      </c>
      <c r="L41" s="35">
        <v>6141.2259999999997</v>
      </c>
      <c r="M41" s="35">
        <v>6483.3459999999995</v>
      </c>
      <c r="N41" s="35">
        <v>56012.754999999997</v>
      </c>
      <c r="O41" s="35"/>
    </row>
    <row r="42" spans="1:15" ht="20.149999999999999" customHeight="1" x14ac:dyDescent="0.3">
      <c r="A42" s="20" t="s">
        <v>65</v>
      </c>
      <c r="B42" s="35">
        <v>647.25</v>
      </c>
      <c r="C42" s="35">
        <v>896.96</v>
      </c>
      <c r="D42" s="35">
        <v>992.697</v>
      </c>
      <c r="E42" s="35">
        <v>1020.458</v>
      </c>
      <c r="F42" s="35">
        <v>1094.617</v>
      </c>
      <c r="G42" s="35">
        <v>1181.9639999999999</v>
      </c>
      <c r="H42" s="35">
        <v>1283.047</v>
      </c>
      <c r="I42" s="35">
        <v>1368.16</v>
      </c>
      <c r="J42" s="35">
        <v>1456.6410000000001</v>
      </c>
      <c r="K42" s="35">
        <v>1551.3420000000001</v>
      </c>
      <c r="L42" s="35">
        <v>1654.5150000000001</v>
      </c>
      <c r="M42" s="35">
        <v>1743.0250000000001</v>
      </c>
      <c r="N42" s="35">
        <v>14243.427</v>
      </c>
    </row>
    <row r="43" spans="1:15" ht="15" customHeight="1" x14ac:dyDescent="0.3">
      <c r="A43" s="20" t="s">
        <v>17</v>
      </c>
      <c r="B43" s="36">
        <v>167.375</v>
      </c>
      <c r="C43" s="36">
        <v>126.53100000000001</v>
      </c>
      <c r="D43" s="36">
        <v>108.021</v>
      </c>
      <c r="E43" s="36">
        <v>98.661000000000001</v>
      </c>
      <c r="F43" s="36">
        <v>101.081</v>
      </c>
      <c r="G43" s="36">
        <v>104.623</v>
      </c>
      <c r="H43" s="36">
        <v>106.005</v>
      </c>
      <c r="I43" s="36">
        <v>107.64400000000001</v>
      </c>
      <c r="J43" s="36">
        <v>108.003</v>
      </c>
      <c r="K43" s="36">
        <v>108.22799999999999</v>
      </c>
      <c r="L43" s="36">
        <v>109.40900000000001</v>
      </c>
      <c r="M43" s="36">
        <v>110.908</v>
      </c>
      <c r="N43" s="36">
        <v>1189.115</v>
      </c>
    </row>
    <row r="44" spans="1:15" ht="15" customHeight="1" x14ac:dyDescent="0.3">
      <c r="A44" s="46" t="s">
        <v>66</v>
      </c>
      <c r="B44" s="29">
        <v>5992.5249999999996</v>
      </c>
      <c r="C44" s="29">
        <v>6348.9179999999997</v>
      </c>
      <c r="D44" s="29">
        <v>6700.768</v>
      </c>
      <c r="E44" s="29">
        <v>6957.3940000000002</v>
      </c>
      <c r="F44" s="29">
        <v>7256.0519999999997</v>
      </c>
      <c r="G44" s="29">
        <v>7614.7529999999997</v>
      </c>
      <c r="H44" s="29">
        <v>8011.15</v>
      </c>
      <c r="I44" s="29">
        <v>8405.0439999999999</v>
      </c>
      <c r="J44" s="29">
        <v>8819.7119999999995</v>
      </c>
      <c r="K44" s="29">
        <v>9254.4660000000003</v>
      </c>
      <c r="L44" s="29">
        <v>9716.5360000000001</v>
      </c>
      <c r="M44" s="29">
        <v>10196.361000000001</v>
      </c>
      <c r="N44" s="29">
        <v>89281.154999999999</v>
      </c>
    </row>
    <row r="45" spans="1:15" ht="30" customHeight="1" x14ac:dyDescent="0.3">
      <c r="A45" s="23"/>
      <c r="B45" s="55" t="s">
        <v>67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0"/>
    </row>
    <row r="46" spans="1:15" ht="15" customHeight="1" x14ac:dyDescent="0.3">
      <c r="A46" s="24" t="s">
        <v>67</v>
      </c>
      <c r="B46" s="29">
        <v>-1087.1500000000001</v>
      </c>
      <c r="C46" s="29">
        <v>-1436.9780000000001</v>
      </c>
      <c r="D46" s="29">
        <v>-1642.56</v>
      </c>
      <c r="E46" s="29">
        <v>-1748.4860000000001</v>
      </c>
      <c r="F46" s="29">
        <v>-1663.18</v>
      </c>
      <c r="G46" s="29">
        <v>-1646.8219999999999</v>
      </c>
      <c r="H46" s="29">
        <v>-1766.4739999999999</v>
      </c>
      <c r="I46" s="29">
        <v>-1925.7650000000001</v>
      </c>
      <c r="J46" s="29">
        <v>-2094.6640000000002</v>
      </c>
      <c r="K46" s="29">
        <v>-2270.5520000000001</v>
      </c>
      <c r="L46" s="29">
        <v>-2468.0929999999998</v>
      </c>
      <c r="M46" s="29">
        <v>-2646.317</v>
      </c>
      <c r="N46" s="29">
        <v>-21309.892</v>
      </c>
    </row>
    <row r="47" spans="1:15" ht="15" customHeight="1" x14ac:dyDescent="0.3">
      <c r="A47" s="1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9" spans="1:1" ht="15" customHeight="1" x14ac:dyDescent="0.3">
      <c r="A49" s="5" t="s">
        <v>2</v>
      </c>
    </row>
  </sheetData>
  <mergeCells count="4">
    <mergeCell ref="A5:L5"/>
    <mergeCell ref="B9:M9"/>
    <mergeCell ref="B21:M21"/>
    <mergeCell ref="B45:M45"/>
  </mergeCells>
  <hyperlinks>
    <hyperlink ref="A49" location="Contents!A1" display="Back to Table of Contents" xr:uid="{00000000-0004-0000-0100-000000000000}"/>
    <hyperlink ref="A2" r:id="rId1" xr:uid="{E342F5AF-B82C-7648-94AA-D41D60350E6F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8DA3-A668-48C5-89B3-992492B0DCB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autoPageBreaks="0"/>
  </sheetPr>
  <dimension ref="A1:O70"/>
  <sheetViews>
    <sheetView zoomScaleNormal="100" workbookViewId="0">
      <selection activeCell="D16" sqref="D16"/>
    </sheetView>
  </sheetViews>
  <sheetFormatPr defaultColWidth="12.7265625" defaultRowHeight="15" customHeight="1" x14ac:dyDescent="0.3"/>
  <cols>
    <col min="1" max="1" width="64.26953125" style="1" customWidth="1"/>
    <col min="2" max="13" width="7.7265625" style="1" customWidth="1"/>
    <col min="14" max="14" width="10.7265625" style="1" customWidth="1"/>
    <col min="15" max="16384" width="12.7265625" style="1"/>
  </cols>
  <sheetData>
    <row r="1" spans="1:14" ht="15" customHeight="1" x14ac:dyDescent="0.35">
      <c r="A1" s="19" t="s">
        <v>49</v>
      </c>
    </row>
    <row r="2" spans="1:14" s="2" customFormat="1" ht="15" customHeight="1" x14ac:dyDescent="0.3">
      <c r="A2" s="52" t="s">
        <v>54</v>
      </c>
    </row>
    <row r="5" spans="1:14" ht="30" customHeight="1" x14ac:dyDescent="0.3">
      <c r="A5" s="56" t="s">
        <v>53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48"/>
      <c r="M5" s="48"/>
    </row>
    <row r="6" spans="1:14" ht="15" customHeight="1" x14ac:dyDescent="0.3">
      <c r="A6" s="11" t="s">
        <v>55</v>
      </c>
      <c r="B6" s="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" customHeight="1" x14ac:dyDescent="0.3">
      <c r="A7" s="12"/>
      <c r="B7" s="17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4" ht="45" customHeight="1" x14ac:dyDescent="0.3">
      <c r="A8" s="21"/>
      <c r="B8" s="33" t="s">
        <v>56</v>
      </c>
      <c r="C8" s="22">
        <v>2023</v>
      </c>
      <c r="D8" s="22">
        <v>2024</v>
      </c>
      <c r="E8" s="22">
        <v>2025</v>
      </c>
      <c r="F8" s="22">
        <v>2026</v>
      </c>
      <c r="G8" s="22">
        <v>2027</v>
      </c>
      <c r="H8" s="22">
        <v>2028</v>
      </c>
      <c r="I8" s="22">
        <v>2029</v>
      </c>
      <c r="J8" s="22">
        <v>2030</v>
      </c>
      <c r="K8" s="22">
        <v>2031</v>
      </c>
      <c r="L8" s="22">
        <v>2032</v>
      </c>
      <c r="M8" s="22">
        <v>2033</v>
      </c>
      <c r="N8" s="33" t="s">
        <v>51</v>
      </c>
    </row>
    <row r="9" spans="1:14" ht="15" customHeight="1" x14ac:dyDescent="0.3">
      <c r="A9" s="23"/>
      <c r="B9" s="58" t="s">
        <v>39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</row>
    <row r="10" spans="1:14" ht="15" customHeight="1" x14ac:dyDescent="0.3">
      <c r="A10" s="20" t="s">
        <v>68</v>
      </c>
      <c r="B10" s="40">
        <v>4897.3990000000003</v>
      </c>
      <c r="C10" s="40">
        <v>4814.71</v>
      </c>
      <c r="D10" s="40">
        <v>4847.5060000000003</v>
      </c>
      <c r="E10" s="40">
        <v>4974.4610000000002</v>
      </c>
      <c r="F10" s="40">
        <v>5316.8689999999997</v>
      </c>
      <c r="G10" s="40">
        <v>5658.0910000000003</v>
      </c>
      <c r="H10" s="40">
        <v>5919.26</v>
      </c>
      <c r="I10" s="40">
        <v>6142.2520000000004</v>
      </c>
      <c r="J10" s="40">
        <v>6367.7820000000002</v>
      </c>
      <c r="K10" s="40">
        <v>6606.83</v>
      </c>
      <c r="L10" s="40">
        <v>6841.4260000000004</v>
      </c>
      <c r="M10" s="40">
        <v>7102.2669999999998</v>
      </c>
      <c r="N10" s="40">
        <v>64591.453999999998</v>
      </c>
    </row>
    <row r="11" spans="1:14" ht="30" customHeight="1" x14ac:dyDescent="0.3">
      <c r="A11" s="20" t="s">
        <v>18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ht="15" customHeight="1" x14ac:dyDescent="0.3">
      <c r="A12" s="26" t="s">
        <v>19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ht="15" customHeight="1" x14ac:dyDescent="0.3">
      <c r="A13" s="30" t="s">
        <v>20</v>
      </c>
      <c r="B13" s="40">
        <v>-32.549999999999997</v>
      </c>
      <c r="C13" s="40">
        <v>-26.509</v>
      </c>
      <c r="D13" s="40">
        <v>-24.765000000000001</v>
      </c>
      <c r="E13" s="40">
        <v>-24.361999999999998</v>
      </c>
      <c r="F13" s="40">
        <v>-25.984999999999999</v>
      </c>
      <c r="G13" s="40">
        <v>-38.619</v>
      </c>
      <c r="H13" s="40">
        <v>-41.993000000000002</v>
      </c>
      <c r="I13" s="40">
        <v>-44.24</v>
      </c>
      <c r="J13" s="40">
        <v>-46.762999999999998</v>
      </c>
      <c r="K13" s="40">
        <v>-49.584000000000003</v>
      </c>
      <c r="L13" s="40">
        <v>-53.131</v>
      </c>
      <c r="M13" s="40">
        <v>-56.783999999999999</v>
      </c>
      <c r="N13" s="40">
        <v>-432.73500000000001</v>
      </c>
    </row>
    <row r="14" spans="1:14" ht="15" customHeight="1" x14ac:dyDescent="0.3">
      <c r="A14" s="30" t="s">
        <v>22</v>
      </c>
      <c r="B14" s="40">
        <v>-19.760000000000002</v>
      </c>
      <c r="C14" s="40">
        <v>-30.134</v>
      </c>
      <c r="D14" s="40">
        <v>-44.46</v>
      </c>
      <c r="E14" s="40">
        <v>-56.81</v>
      </c>
      <c r="F14" s="40">
        <v>-24.7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-156.10400000000001</v>
      </c>
    </row>
    <row r="15" spans="1:14" ht="15" customHeight="1" x14ac:dyDescent="0.3">
      <c r="A15" s="30" t="s">
        <v>45</v>
      </c>
      <c r="B15" s="40">
        <v>-6.2939999999999996</v>
      </c>
      <c r="C15" s="40">
        <v>-6.7210000000000001</v>
      </c>
      <c r="D15" s="40">
        <v>-7.3630000000000004</v>
      </c>
      <c r="E15" s="40">
        <v>-8.0329999999999995</v>
      </c>
      <c r="F15" s="40">
        <v>-8.6850000000000005</v>
      </c>
      <c r="G15" s="40">
        <v>-9.3360000000000003</v>
      </c>
      <c r="H15" s="40">
        <v>-9.9979999999999993</v>
      </c>
      <c r="I15" s="40">
        <v>-10.676</v>
      </c>
      <c r="J15" s="40">
        <v>-11.379</v>
      </c>
      <c r="K15" s="40">
        <v>-12.1</v>
      </c>
      <c r="L15" s="40">
        <v>-12.843</v>
      </c>
      <c r="M15" s="40">
        <v>-13.61</v>
      </c>
      <c r="N15" s="40">
        <v>-110.744</v>
      </c>
    </row>
    <row r="16" spans="1:14" ht="15" customHeight="1" x14ac:dyDescent="0.3">
      <c r="A16" s="30" t="s">
        <v>21</v>
      </c>
      <c r="B16" s="40">
        <v>-8.9629999999999992</v>
      </c>
      <c r="C16" s="40">
        <v>-9.7210000000000001</v>
      </c>
      <c r="D16" s="40">
        <v>-9.7530000000000001</v>
      </c>
      <c r="E16" s="40">
        <v>-9.7840000000000007</v>
      </c>
      <c r="F16" s="40">
        <v>-9.8149999999999995</v>
      </c>
      <c r="G16" s="40">
        <v>-9.8469999999999995</v>
      </c>
      <c r="H16" s="40">
        <v>-9.8780000000000001</v>
      </c>
      <c r="I16" s="40">
        <v>-9.91</v>
      </c>
      <c r="J16" s="40">
        <v>-9.9420000000000002</v>
      </c>
      <c r="K16" s="40">
        <v>-9.9749999999999996</v>
      </c>
      <c r="L16" s="40">
        <v>-10.007</v>
      </c>
      <c r="M16" s="40">
        <v>-10.039999999999999</v>
      </c>
      <c r="N16" s="40">
        <v>-108.672</v>
      </c>
    </row>
    <row r="17" spans="1:14" ht="14" x14ac:dyDescent="0.3">
      <c r="A17" s="30" t="s">
        <v>30</v>
      </c>
      <c r="B17" s="42">
        <v>-151.79400000000001</v>
      </c>
      <c r="C17" s="42">
        <v>-105.56100000000001</v>
      </c>
      <c r="D17" s="42">
        <v>-11.62</v>
      </c>
      <c r="E17" s="42">
        <v>-8.5289999999999999</v>
      </c>
      <c r="F17" s="42">
        <v>-0.53</v>
      </c>
      <c r="G17" s="42">
        <v>-3.3010000000000002</v>
      </c>
      <c r="H17" s="42">
        <v>-6.492</v>
      </c>
      <c r="I17" s="42">
        <v>-8.0350000000000001</v>
      </c>
      <c r="J17" s="42">
        <v>-10.327999999999999</v>
      </c>
      <c r="K17" s="42">
        <v>-12.007</v>
      </c>
      <c r="L17" s="42">
        <v>-14.045</v>
      </c>
      <c r="M17" s="42">
        <v>-14.92</v>
      </c>
      <c r="N17" s="42">
        <v>-195.36799999999999</v>
      </c>
    </row>
    <row r="18" spans="1:14" ht="15" customHeight="1" x14ac:dyDescent="0.3">
      <c r="A18" s="31" t="s">
        <v>23</v>
      </c>
      <c r="B18" s="40">
        <v>-219.36099999999999</v>
      </c>
      <c r="C18" s="40">
        <v>-178.64599999999999</v>
      </c>
      <c r="D18" s="40">
        <v>-97.960999999999999</v>
      </c>
      <c r="E18" s="40">
        <v>-107.518</v>
      </c>
      <c r="F18" s="40">
        <v>-69.715000000000003</v>
      </c>
      <c r="G18" s="40">
        <v>-61.103000000000002</v>
      </c>
      <c r="H18" s="40">
        <v>-68.361000000000004</v>
      </c>
      <c r="I18" s="40">
        <v>-72.861000000000004</v>
      </c>
      <c r="J18" s="40">
        <v>-78.412000000000006</v>
      </c>
      <c r="K18" s="40">
        <v>-83.665999999999997</v>
      </c>
      <c r="L18" s="40">
        <v>-90.025999999999996</v>
      </c>
      <c r="M18" s="40">
        <v>-95.353999999999999</v>
      </c>
      <c r="N18" s="40">
        <v>-1003.623</v>
      </c>
    </row>
    <row r="19" spans="1:14" ht="30" customHeight="1" x14ac:dyDescent="0.3">
      <c r="A19" s="26" t="s">
        <v>24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 ht="15" customHeight="1" x14ac:dyDescent="0.3">
      <c r="A20" s="30" t="s">
        <v>25</v>
      </c>
      <c r="B20" s="40">
        <v>137.672</v>
      </c>
      <c r="C20" s="40">
        <v>147.83600000000001</v>
      </c>
      <c r="D20" s="40">
        <v>153.86699999999999</v>
      </c>
      <c r="E20" s="40">
        <v>177.732</v>
      </c>
      <c r="F20" s="40">
        <v>183.32599999999999</v>
      </c>
      <c r="G20" s="40">
        <v>200.47300000000001</v>
      </c>
      <c r="H20" s="40">
        <v>218.446</v>
      </c>
      <c r="I20" s="40">
        <v>237.06</v>
      </c>
      <c r="J20" s="40">
        <v>257.226</v>
      </c>
      <c r="K20" s="40">
        <v>279.43700000000001</v>
      </c>
      <c r="L20" s="40">
        <v>304.12200000000001</v>
      </c>
      <c r="M20" s="40">
        <v>333.01100000000002</v>
      </c>
      <c r="N20" s="40">
        <v>2492.5360000000001</v>
      </c>
    </row>
    <row r="21" spans="1:14" ht="15" customHeight="1" x14ac:dyDescent="0.3">
      <c r="A21" s="30" t="s">
        <v>28</v>
      </c>
      <c r="B21" s="40">
        <v>22.184999999999999</v>
      </c>
      <c r="C21" s="40">
        <v>45.773000000000003</v>
      </c>
      <c r="D21" s="40">
        <v>47.295999999999999</v>
      </c>
      <c r="E21" s="40">
        <v>48.052999999999997</v>
      </c>
      <c r="F21" s="40">
        <v>49.124000000000002</v>
      </c>
      <c r="G21" s="40">
        <v>50.743000000000002</v>
      </c>
      <c r="H21" s="40">
        <v>52.215000000000003</v>
      </c>
      <c r="I21" s="40">
        <v>54.837000000000003</v>
      </c>
      <c r="J21" s="40">
        <v>57.59</v>
      </c>
      <c r="K21" s="40">
        <v>59.432000000000002</v>
      </c>
      <c r="L21" s="40">
        <v>76.778000000000006</v>
      </c>
      <c r="M21" s="40">
        <v>93.19</v>
      </c>
      <c r="N21" s="40">
        <v>635.03099999999995</v>
      </c>
    </row>
    <row r="22" spans="1:14" ht="15" customHeight="1" x14ac:dyDescent="0.3">
      <c r="A22" s="32" t="s">
        <v>27</v>
      </c>
      <c r="B22" s="40">
        <v>25.917999999999999</v>
      </c>
      <c r="C22" s="40">
        <v>27.248000000000001</v>
      </c>
      <c r="D22" s="40">
        <v>28.384</v>
      </c>
      <c r="E22" s="40">
        <v>29.417999999999999</v>
      </c>
      <c r="F22" s="40">
        <v>30.437000000000001</v>
      </c>
      <c r="G22" s="40">
        <v>31.457999999999998</v>
      </c>
      <c r="H22" s="40">
        <v>32.488999999999997</v>
      </c>
      <c r="I22" s="40">
        <v>33.537999999999997</v>
      </c>
      <c r="J22" s="40">
        <v>34.609000000000002</v>
      </c>
      <c r="K22" s="40">
        <v>35.709000000000003</v>
      </c>
      <c r="L22" s="40">
        <v>36.837000000000003</v>
      </c>
      <c r="M22" s="40">
        <v>37.997999999999998</v>
      </c>
      <c r="N22" s="40">
        <v>358.125</v>
      </c>
    </row>
    <row r="23" spans="1:14" ht="15" customHeight="1" x14ac:dyDescent="0.3">
      <c r="A23" s="30" t="s">
        <v>26</v>
      </c>
      <c r="B23" s="40">
        <v>7.968</v>
      </c>
      <c r="C23" s="40">
        <v>9.2029999999999994</v>
      </c>
      <c r="D23" s="40">
        <v>12.411</v>
      </c>
      <c r="E23" s="40">
        <v>13.083</v>
      </c>
      <c r="F23" s="40">
        <v>13.688000000000001</v>
      </c>
      <c r="G23" s="40">
        <v>14.291</v>
      </c>
      <c r="H23" s="40">
        <v>14.874000000000001</v>
      </c>
      <c r="I23" s="40">
        <v>15.461</v>
      </c>
      <c r="J23" s="40">
        <v>16.065999999999999</v>
      </c>
      <c r="K23" s="40">
        <v>16.684999999999999</v>
      </c>
      <c r="L23" s="40">
        <v>17.385000000000002</v>
      </c>
      <c r="M23" s="40">
        <v>16.276</v>
      </c>
      <c r="N23" s="40">
        <v>159.423</v>
      </c>
    </row>
    <row r="24" spans="1:14" ht="15" customHeight="1" x14ac:dyDescent="0.3">
      <c r="A24" s="30" t="s">
        <v>29</v>
      </c>
      <c r="B24" s="40">
        <v>-2.7429999999999999</v>
      </c>
      <c r="C24" s="40">
        <v>-3.0390000000000001</v>
      </c>
      <c r="D24" s="40">
        <v>-2.0680000000000001</v>
      </c>
      <c r="E24" s="40">
        <v>-0.20699999999999999</v>
      </c>
      <c r="F24" s="40">
        <v>1.7689999999999999</v>
      </c>
      <c r="G24" s="40">
        <v>1.93</v>
      </c>
      <c r="H24" s="40">
        <v>3.0840000000000001</v>
      </c>
      <c r="I24" s="40">
        <v>-4.1139999999999999</v>
      </c>
      <c r="J24" s="40">
        <v>-3.0310000000000001</v>
      </c>
      <c r="K24" s="40">
        <v>-4.8040000000000003</v>
      </c>
      <c r="L24" s="40">
        <v>-5.5350000000000001</v>
      </c>
      <c r="M24" s="40">
        <v>-5.5830000000000002</v>
      </c>
      <c r="N24" s="40">
        <v>-21.597999999999999</v>
      </c>
    </row>
    <row r="25" spans="1:14" ht="15" customHeight="1" x14ac:dyDescent="0.3">
      <c r="A25" s="30" t="s">
        <v>30</v>
      </c>
      <c r="B25" s="42">
        <v>36.337000000000003</v>
      </c>
      <c r="C25" s="42">
        <v>48.856999999999999</v>
      </c>
      <c r="D25" s="42">
        <v>68.774000000000001</v>
      </c>
      <c r="E25" s="42">
        <v>73.885999999999996</v>
      </c>
      <c r="F25" s="42">
        <v>67.373000000000005</v>
      </c>
      <c r="G25" s="42">
        <v>72.046999999999997</v>
      </c>
      <c r="H25" s="42">
        <v>72.67</v>
      </c>
      <c r="I25" s="42">
        <v>73.105999999999995</v>
      </c>
      <c r="J25" s="42">
        <v>73.218000000000004</v>
      </c>
      <c r="K25" s="42">
        <v>74.290000000000006</v>
      </c>
      <c r="L25" s="42">
        <v>67.454999999999998</v>
      </c>
      <c r="M25" s="42">
        <v>68.238</v>
      </c>
      <c r="N25" s="42">
        <v>759.91399999999999</v>
      </c>
    </row>
    <row r="26" spans="1:14" ht="15" customHeight="1" x14ac:dyDescent="0.3">
      <c r="A26" s="31" t="s">
        <v>46</v>
      </c>
      <c r="B26" s="40">
        <v>227.33699999999999</v>
      </c>
      <c r="C26" s="40">
        <v>275.87700000000001</v>
      </c>
      <c r="D26" s="40">
        <v>308.66300000000001</v>
      </c>
      <c r="E26" s="40">
        <v>341.96499999999997</v>
      </c>
      <c r="F26" s="40">
        <v>345.71800000000002</v>
      </c>
      <c r="G26" s="40">
        <v>370.94299999999998</v>
      </c>
      <c r="H26" s="40">
        <v>393.77699999999999</v>
      </c>
      <c r="I26" s="40">
        <v>409.88799999999998</v>
      </c>
      <c r="J26" s="40">
        <v>435.678</v>
      </c>
      <c r="K26" s="40">
        <v>460.74900000000002</v>
      </c>
      <c r="L26" s="40">
        <v>497.04199999999997</v>
      </c>
      <c r="M26" s="40">
        <v>543.13099999999997</v>
      </c>
      <c r="N26" s="40">
        <v>4383.4309999999996</v>
      </c>
    </row>
    <row r="27" spans="1:14" ht="30.65" customHeight="1" x14ac:dyDescent="0.3">
      <c r="A27" s="26" t="s">
        <v>36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</row>
    <row r="28" spans="1:14" ht="15" customHeight="1" x14ac:dyDescent="0.3">
      <c r="A28" s="28" t="s">
        <v>69</v>
      </c>
      <c r="B28" s="43">
        <v>7.976</v>
      </c>
      <c r="C28" s="43">
        <v>97.230999999999995</v>
      </c>
      <c r="D28" s="43">
        <v>210.702</v>
      </c>
      <c r="E28" s="43">
        <v>234.44800000000001</v>
      </c>
      <c r="F28" s="43">
        <v>276.00299999999999</v>
      </c>
      <c r="G28" s="43">
        <v>309.83999999999997</v>
      </c>
      <c r="H28" s="43">
        <v>325.416</v>
      </c>
      <c r="I28" s="43">
        <v>337.02699999999999</v>
      </c>
      <c r="J28" s="43">
        <v>357.26600000000002</v>
      </c>
      <c r="K28" s="43">
        <v>377.084</v>
      </c>
      <c r="L28" s="43">
        <v>407.01600000000002</v>
      </c>
      <c r="M28" s="43">
        <v>447.77699999999999</v>
      </c>
      <c r="N28" s="43">
        <v>3379.81</v>
      </c>
    </row>
    <row r="29" spans="1:14" ht="30" customHeight="1" x14ac:dyDescent="0.3">
      <c r="A29" s="20" t="s">
        <v>31</v>
      </c>
      <c r="B29" s="40">
        <v>4905.375</v>
      </c>
      <c r="C29" s="40">
        <v>4911.9409999999998</v>
      </c>
      <c r="D29" s="40">
        <v>5058.2079999999996</v>
      </c>
      <c r="E29" s="40">
        <v>5208.9089999999997</v>
      </c>
      <c r="F29" s="40">
        <v>5592.8720000000003</v>
      </c>
      <c r="G29" s="40">
        <v>5967.9309999999996</v>
      </c>
      <c r="H29" s="40">
        <v>6244.6760000000004</v>
      </c>
      <c r="I29" s="40">
        <v>6479.2790000000005</v>
      </c>
      <c r="J29" s="40">
        <v>6725.0479999999998</v>
      </c>
      <c r="K29" s="40">
        <v>6983.9139999999998</v>
      </c>
      <c r="L29" s="40">
        <v>7248.442</v>
      </c>
      <c r="M29" s="40">
        <v>7550.0439999999999</v>
      </c>
      <c r="N29" s="40">
        <v>67971.263999999996</v>
      </c>
    </row>
    <row r="30" spans="1:14" ht="30" customHeight="1" x14ac:dyDescent="0.3">
      <c r="A30" s="23"/>
      <c r="B30" s="57" t="s">
        <v>40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</row>
    <row r="31" spans="1:14" ht="15" customHeight="1" x14ac:dyDescent="0.3">
      <c r="A31" s="20" t="s">
        <v>70</v>
      </c>
      <c r="B31" s="40">
        <v>6273.3239999999996</v>
      </c>
      <c r="C31" s="40">
        <v>6354.05</v>
      </c>
      <c r="D31" s="40">
        <v>6418.0519999999997</v>
      </c>
      <c r="E31" s="40">
        <v>6735.3419999999996</v>
      </c>
      <c r="F31" s="40">
        <v>7035.06</v>
      </c>
      <c r="G31" s="40">
        <v>7367.2950000000001</v>
      </c>
      <c r="H31" s="40">
        <v>7853.5969999999998</v>
      </c>
      <c r="I31" s="40">
        <v>7997.4520000000002</v>
      </c>
      <c r="J31" s="40">
        <v>8493.9539999999997</v>
      </c>
      <c r="K31" s="40">
        <v>8898.1190000000006</v>
      </c>
      <c r="L31" s="40">
        <v>9337.58</v>
      </c>
      <c r="M31" s="40">
        <v>9954.7160000000003</v>
      </c>
      <c r="N31" s="40">
        <v>86445.217000000004</v>
      </c>
    </row>
    <row r="32" spans="1:14" ht="30" customHeight="1" x14ac:dyDescent="0.3">
      <c r="A32" s="20" t="s">
        <v>18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1:14" ht="15" customHeight="1" x14ac:dyDescent="0.3">
      <c r="A33" s="26" t="s">
        <v>19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1:14" ht="15" customHeight="1" x14ac:dyDescent="0.3">
      <c r="A34" s="30" t="s">
        <v>48</v>
      </c>
      <c r="B34" s="40">
        <v>-215.36099999999999</v>
      </c>
      <c r="C34" s="40">
        <v>-166.41200000000001</v>
      </c>
      <c r="D34" s="40">
        <v>-138.72499999999999</v>
      </c>
      <c r="E34" s="40">
        <v>-138.536</v>
      </c>
      <c r="F34" s="40">
        <v>-148.637</v>
      </c>
      <c r="G34" s="40">
        <v>-156.35900000000001</v>
      </c>
      <c r="H34" s="40">
        <v>-159.001</v>
      </c>
      <c r="I34" s="40">
        <v>-160.642</v>
      </c>
      <c r="J34" s="40">
        <v>-163.185</v>
      </c>
      <c r="K34" s="40">
        <v>-164.756</v>
      </c>
      <c r="L34" s="40">
        <v>-167.196</v>
      </c>
      <c r="M34" s="40">
        <v>-169.876</v>
      </c>
      <c r="N34" s="40">
        <v>-1733.325</v>
      </c>
    </row>
    <row r="35" spans="1:14" ht="15" customHeight="1" x14ac:dyDescent="0.3">
      <c r="A35" s="32" t="s">
        <v>45</v>
      </c>
      <c r="B35" s="40">
        <v>96.739000000000004</v>
      </c>
      <c r="C35" s="40">
        <v>101.94199999999999</v>
      </c>
      <c r="D35" s="40">
        <v>87.938999999999993</v>
      </c>
      <c r="E35" s="40">
        <v>77.158000000000001</v>
      </c>
      <c r="F35" s="40">
        <v>82.507000000000005</v>
      </c>
      <c r="G35" s="40">
        <v>85.355000000000004</v>
      </c>
      <c r="H35" s="40">
        <v>89.021000000000001</v>
      </c>
      <c r="I35" s="40">
        <v>88.841999999999999</v>
      </c>
      <c r="J35" s="40">
        <v>89.614999999999995</v>
      </c>
      <c r="K35" s="40">
        <v>89.629000000000005</v>
      </c>
      <c r="L35" s="40">
        <v>88.733000000000004</v>
      </c>
      <c r="M35" s="40">
        <v>79.478999999999999</v>
      </c>
      <c r="N35" s="40">
        <v>960.22</v>
      </c>
    </row>
    <row r="36" spans="1:14" ht="15" customHeight="1" x14ac:dyDescent="0.3">
      <c r="A36" s="32" t="s">
        <v>32</v>
      </c>
      <c r="B36" s="40">
        <v>-42.295999999999999</v>
      </c>
      <c r="C36" s="40">
        <v>-42.844000000000001</v>
      </c>
      <c r="D36" s="40">
        <v>-38.713000000000001</v>
      </c>
      <c r="E36" s="40">
        <v>-37.268000000000001</v>
      </c>
      <c r="F36" s="40">
        <v>-36.731000000000002</v>
      </c>
      <c r="G36" s="40">
        <v>-36.588000000000001</v>
      </c>
      <c r="H36" s="40">
        <v>-36.021000000000001</v>
      </c>
      <c r="I36" s="40">
        <v>-35.435000000000002</v>
      </c>
      <c r="J36" s="40">
        <v>-35.198999999999998</v>
      </c>
      <c r="K36" s="40">
        <v>-34.871000000000002</v>
      </c>
      <c r="L36" s="40">
        <v>-30.600999999999999</v>
      </c>
      <c r="M36" s="40">
        <v>-29.687999999999999</v>
      </c>
      <c r="N36" s="40">
        <v>-393.959</v>
      </c>
    </row>
    <row r="37" spans="1:14" ht="15" customHeight="1" x14ac:dyDescent="0.3">
      <c r="A37" s="30" t="s">
        <v>33</v>
      </c>
      <c r="B37" s="40">
        <v>-316.839</v>
      </c>
      <c r="C37" s="40">
        <v>-145.56</v>
      </c>
      <c r="D37" s="40">
        <v>21.277000000000001</v>
      </c>
      <c r="E37" s="40">
        <v>-1.155</v>
      </c>
      <c r="F37" s="40">
        <v>3.4020000000000001</v>
      </c>
      <c r="G37" s="40">
        <v>14.115</v>
      </c>
      <c r="H37" s="40">
        <v>18.141999999999999</v>
      </c>
      <c r="I37" s="40">
        <v>11.77</v>
      </c>
      <c r="J37" s="40">
        <v>19.466000000000001</v>
      </c>
      <c r="K37" s="40">
        <v>21.98</v>
      </c>
      <c r="L37" s="40">
        <v>21.376000000000001</v>
      </c>
      <c r="M37" s="40">
        <v>16.974</v>
      </c>
      <c r="N37" s="40">
        <v>1.7869999999999999</v>
      </c>
    </row>
    <row r="38" spans="1:14" ht="15" customHeight="1" x14ac:dyDescent="0.3">
      <c r="A38" s="30" t="s">
        <v>34</v>
      </c>
      <c r="B38" s="40">
        <v>-9.0429999999999993</v>
      </c>
      <c r="C38" s="40">
        <v>-9.6530000000000005</v>
      </c>
      <c r="D38" s="40">
        <v>-9.8170000000000002</v>
      </c>
      <c r="E38" s="40">
        <v>-9.7240000000000002</v>
      </c>
      <c r="F38" s="40">
        <v>-9.6910000000000007</v>
      </c>
      <c r="G38" s="40">
        <v>-9.7880000000000003</v>
      </c>
      <c r="H38" s="40">
        <v>-9.8420000000000005</v>
      </c>
      <c r="I38" s="40">
        <v>-9.8740000000000006</v>
      </c>
      <c r="J38" s="40">
        <v>-9.9060000000000006</v>
      </c>
      <c r="K38" s="40">
        <v>-9.9380000000000006</v>
      </c>
      <c r="L38" s="40">
        <v>-9.9700000000000006</v>
      </c>
      <c r="M38" s="40">
        <v>-10.003</v>
      </c>
      <c r="N38" s="40">
        <v>-108.206</v>
      </c>
    </row>
    <row r="39" spans="1:14" ht="15" customHeight="1" x14ac:dyDescent="0.3">
      <c r="A39" s="32" t="s">
        <v>30</v>
      </c>
      <c r="B39" s="42">
        <v>-7.3040000000000003</v>
      </c>
      <c r="C39" s="42">
        <v>-0.49</v>
      </c>
      <c r="D39" s="42">
        <v>-21.617000000000001</v>
      </c>
      <c r="E39" s="42">
        <v>-10.388</v>
      </c>
      <c r="F39" s="42">
        <v>-15.576000000000001</v>
      </c>
      <c r="G39" s="42">
        <v>-20.22</v>
      </c>
      <c r="H39" s="42">
        <v>-24.568999999999999</v>
      </c>
      <c r="I39" s="42">
        <v>-10.912000000000001</v>
      </c>
      <c r="J39" s="42">
        <v>-10.712</v>
      </c>
      <c r="K39" s="42">
        <v>-6.4459999999999997</v>
      </c>
      <c r="L39" s="42">
        <v>-20.428000000000001</v>
      </c>
      <c r="M39" s="42">
        <v>-39.216000000000001</v>
      </c>
      <c r="N39" s="42">
        <v>-180.57400000000001</v>
      </c>
    </row>
    <row r="40" spans="1:14" ht="15" customHeight="1" x14ac:dyDescent="0.3">
      <c r="A40" s="31" t="s">
        <v>23</v>
      </c>
      <c r="B40" s="40">
        <v>-494.10399999999998</v>
      </c>
      <c r="C40" s="40">
        <v>-263.017</v>
      </c>
      <c r="D40" s="40">
        <v>-99.656000000000006</v>
      </c>
      <c r="E40" s="40">
        <v>-119.913</v>
      </c>
      <c r="F40" s="40">
        <v>-124.726</v>
      </c>
      <c r="G40" s="40">
        <v>-123.485</v>
      </c>
      <c r="H40" s="40">
        <v>-122.27</v>
      </c>
      <c r="I40" s="40">
        <v>-116.251</v>
      </c>
      <c r="J40" s="40">
        <v>-109.92100000000001</v>
      </c>
      <c r="K40" s="40">
        <v>-104.402</v>
      </c>
      <c r="L40" s="40">
        <v>-118.086</v>
      </c>
      <c r="M40" s="40">
        <v>-152.33000000000001</v>
      </c>
      <c r="N40" s="40">
        <v>-1454.057</v>
      </c>
    </row>
    <row r="41" spans="1:14" ht="30" customHeight="1" x14ac:dyDescent="0.3">
      <c r="A41" s="26" t="s">
        <v>24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19"/>
    </row>
    <row r="42" spans="1:14" ht="15" customHeight="1" x14ac:dyDescent="0.3">
      <c r="A42" s="30" t="s">
        <v>25</v>
      </c>
      <c r="B42" s="40">
        <v>137.672</v>
      </c>
      <c r="C42" s="40">
        <v>147.83600000000001</v>
      </c>
      <c r="D42" s="40">
        <v>153.86699999999999</v>
      </c>
      <c r="E42" s="40">
        <v>177.732</v>
      </c>
      <c r="F42" s="40">
        <v>183.32599999999999</v>
      </c>
      <c r="G42" s="40">
        <v>200.47300000000001</v>
      </c>
      <c r="H42" s="40">
        <v>218.446</v>
      </c>
      <c r="I42" s="40">
        <v>237.06</v>
      </c>
      <c r="J42" s="40">
        <v>257.226</v>
      </c>
      <c r="K42" s="40">
        <v>279.43700000000001</v>
      </c>
      <c r="L42" s="40">
        <v>304.12200000000001</v>
      </c>
      <c r="M42" s="40">
        <v>333.01100000000002</v>
      </c>
      <c r="N42" s="40">
        <v>2492.5360000000001</v>
      </c>
    </row>
    <row r="43" spans="1:14" ht="15" customHeight="1" x14ac:dyDescent="0.3">
      <c r="A43" s="30" t="s">
        <v>35</v>
      </c>
      <c r="B43" s="40">
        <v>22.184999999999999</v>
      </c>
      <c r="C43" s="40">
        <v>45.773000000000003</v>
      </c>
      <c r="D43" s="40">
        <v>47.295999999999999</v>
      </c>
      <c r="E43" s="40">
        <v>48.052999999999997</v>
      </c>
      <c r="F43" s="40">
        <v>49.124000000000002</v>
      </c>
      <c r="G43" s="40">
        <v>50.743000000000002</v>
      </c>
      <c r="H43" s="40">
        <v>52.215000000000003</v>
      </c>
      <c r="I43" s="40">
        <v>54.837000000000003</v>
      </c>
      <c r="J43" s="40">
        <v>57.59</v>
      </c>
      <c r="K43" s="40">
        <v>59.432000000000002</v>
      </c>
      <c r="L43" s="40">
        <v>76.778000000000006</v>
      </c>
      <c r="M43" s="40">
        <v>93.19</v>
      </c>
      <c r="N43" s="40">
        <v>635.03099999999995</v>
      </c>
    </row>
    <row r="44" spans="1:14" ht="15" customHeight="1" x14ac:dyDescent="0.3">
      <c r="A44" s="30" t="s">
        <v>27</v>
      </c>
      <c r="B44" s="40">
        <v>25.917999999999999</v>
      </c>
      <c r="C44" s="40">
        <v>27.248000000000001</v>
      </c>
      <c r="D44" s="40">
        <v>28.384</v>
      </c>
      <c r="E44" s="40">
        <v>29.417999999999999</v>
      </c>
      <c r="F44" s="40">
        <v>30.437000000000001</v>
      </c>
      <c r="G44" s="40">
        <v>31.457999999999998</v>
      </c>
      <c r="H44" s="40">
        <v>32.488999999999997</v>
      </c>
      <c r="I44" s="40">
        <v>33.537999999999997</v>
      </c>
      <c r="J44" s="40">
        <v>34.609000000000002</v>
      </c>
      <c r="K44" s="40">
        <v>35.709000000000003</v>
      </c>
      <c r="L44" s="40">
        <v>36.837000000000003</v>
      </c>
      <c r="M44" s="40">
        <v>37.997999999999998</v>
      </c>
      <c r="N44" s="40">
        <v>358.125</v>
      </c>
    </row>
    <row r="45" spans="1:14" ht="15" customHeight="1" x14ac:dyDescent="0.3">
      <c r="A45" s="30" t="s">
        <v>26</v>
      </c>
      <c r="B45" s="40">
        <v>7.968</v>
      </c>
      <c r="C45" s="40">
        <v>9.2029999999999994</v>
      </c>
      <c r="D45" s="40">
        <v>12.411</v>
      </c>
      <c r="E45" s="40">
        <v>13.083</v>
      </c>
      <c r="F45" s="40">
        <v>13.688000000000001</v>
      </c>
      <c r="G45" s="40">
        <v>14.291</v>
      </c>
      <c r="H45" s="40">
        <v>14.874000000000001</v>
      </c>
      <c r="I45" s="40">
        <v>15.461</v>
      </c>
      <c r="J45" s="40">
        <v>16.065999999999999</v>
      </c>
      <c r="K45" s="40">
        <v>16.684999999999999</v>
      </c>
      <c r="L45" s="40">
        <v>17.385000000000002</v>
      </c>
      <c r="M45" s="40">
        <v>16.276</v>
      </c>
      <c r="N45" s="40">
        <v>159.423</v>
      </c>
    </row>
    <row r="46" spans="1:14" ht="15" customHeight="1" x14ac:dyDescent="0.3">
      <c r="A46" s="30" t="s">
        <v>29</v>
      </c>
      <c r="B46" s="40">
        <v>-2.7429999999999999</v>
      </c>
      <c r="C46" s="40">
        <v>-3.0390000000000001</v>
      </c>
      <c r="D46" s="40">
        <v>-2.0680000000000001</v>
      </c>
      <c r="E46" s="40">
        <v>-0.20699999999999999</v>
      </c>
      <c r="F46" s="40">
        <v>1.7689999999999999</v>
      </c>
      <c r="G46" s="40">
        <v>1.93</v>
      </c>
      <c r="H46" s="40">
        <v>3.0840000000000001</v>
      </c>
      <c r="I46" s="40">
        <v>-4.1139999999999999</v>
      </c>
      <c r="J46" s="40">
        <v>-3.0310000000000001</v>
      </c>
      <c r="K46" s="40">
        <v>-4.8040000000000003</v>
      </c>
      <c r="L46" s="40">
        <v>-5.5350000000000001</v>
      </c>
      <c r="M46" s="40">
        <v>-5.5830000000000002</v>
      </c>
      <c r="N46" s="40">
        <v>-21.597999999999999</v>
      </c>
    </row>
    <row r="47" spans="1:14" ht="15" customHeight="1" x14ac:dyDescent="0.3">
      <c r="A47" s="30" t="s">
        <v>30</v>
      </c>
      <c r="B47" s="42">
        <v>36.337000000000003</v>
      </c>
      <c r="C47" s="42">
        <v>48.856999999999999</v>
      </c>
      <c r="D47" s="42">
        <v>68.774000000000001</v>
      </c>
      <c r="E47" s="42">
        <v>73.885999999999996</v>
      </c>
      <c r="F47" s="42">
        <v>67.373000000000005</v>
      </c>
      <c r="G47" s="42">
        <v>72.046999999999997</v>
      </c>
      <c r="H47" s="42">
        <v>72.67</v>
      </c>
      <c r="I47" s="42">
        <v>73.105999999999995</v>
      </c>
      <c r="J47" s="42">
        <v>73.218000000000004</v>
      </c>
      <c r="K47" s="42">
        <v>74.290000000000006</v>
      </c>
      <c r="L47" s="42">
        <v>67.454999999999998</v>
      </c>
      <c r="M47" s="42">
        <v>68.238</v>
      </c>
      <c r="N47" s="42">
        <v>759.91399999999999</v>
      </c>
    </row>
    <row r="48" spans="1:14" ht="15" customHeight="1" x14ac:dyDescent="0.3">
      <c r="A48" s="31" t="s">
        <v>46</v>
      </c>
      <c r="B48" s="40">
        <v>227.33699999999999</v>
      </c>
      <c r="C48" s="40">
        <v>275.87700000000001</v>
      </c>
      <c r="D48" s="40">
        <v>308.66300000000001</v>
      </c>
      <c r="E48" s="40">
        <v>341.96499999999997</v>
      </c>
      <c r="F48" s="40">
        <v>345.71800000000002</v>
      </c>
      <c r="G48" s="40">
        <v>370.94299999999998</v>
      </c>
      <c r="H48" s="40">
        <v>393.77699999999999</v>
      </c>
      <c r="I48" s="40">
        <v>409.88799999999998</v>
      </c>
      <c r="J48" s="40">
        <v>435.678</v>
      </c>
      <c r="K48" s="40">
        <v>460.74900000000002</v>
      </c>
      <c r="L48" s="40">
        <v>497.04199999999997</v>
      </c>
      <c r="M48" s="40">
        <v>543.13099999999997</v>
      </c>
      <c r="N48" s="40">
        <v>4383.4309999999996</v>
      </c>
    </row>
    <row r="49" spans="1:14" ht="30" customHeight="1" x14ac:dyDescent="0.3">
      <c r="A49" s="26" t="s">
        <v>36</v>
      </c>
      <c r="B49" s="40">
        <v>-14.032999999999999</v>
      </c>
      <c r="C49" s="40">
        <v>-17.992999999999999</v>
      </c>
      <c r="D49" s="40">
        <v>73.709000000000003</v>
      </c>
      <c r="E49" s="40">
        <v>0</v>
      </c>
      <c r="F49" s="40">
        <v>0</v>
      </c>
      <c r="G49" s="40">
        <v>0</v>
      </c>
      <c r="H49" s="40">
        <v>-113.955</v>
      </c>
      <c r="I49" s="40">
        <v>113.955</v>
      </c>
      <c r="J49" s="40">
        <v>0</v>
      </c>
      <c r="K49" s="40">
        <v>0</v>
      </c>
      <c r="L49" s="40">
        <v>0</v>
      </c>
      <c r="M49" s="40">
        <v>-149.155</v>
      </c>
      <c r="N49" s="40">
        <v>-93.438999999999993</v>
      </c>
    </row>
    <row r="50" spans="1:14" ht="15" customHeight="1" x14ac:dyDescent="0.3">
      <c r="A50" s="28" t="s">
        <v>69</v>
      </c>
      <c r="B50" s="43">
        <v>-280.79899999999998</v>
      </c>
      <c r="C50" s="43">
        <v>-5.1319999999999997</v>
      </c>
      <c r="D50" s="43">
        <v>282.71600000000001</v>
      </c>
      <c r="E50" s="43">
        <v>222.05199999999999</v>
      </c>
      <c r="F50" s="43">
        <v>220.99199999999999</v>
      </c>
      <c r="G50" s="43">
        <v>247.458</v>
      </c>
      <c r="H50" s="43">
        <v>157.553</v>
      </c>
      <c r="I50" s="43">
        <v>407.59199999999998</v>
      </c>
      <c r="J50" s="43">
        <v>325.75799999999998</v>
      </c>
      <c r="K50" s="43">
        <v>356.34699999999998</v>
      </c>
      <c r="L50" s="43">
        <v>378.95600000000002</v>
      </c>
      <c r="M50" s="43">
        <v>241.64500000000001</v>
      </c>
      <c r="N50" s="43">
        <v>2835.9369999999999</v>
      </c>
    </row>
    <row r="51" spans="1:14" ht="30" customHeight="1" x14ac:dyDescent="0.3">
      <c r="A51" s="20" t="s">
        <v>37</v>
      </c>
      <c r="B51" s="40">
        <v>5992.5249999999996</v>
      </c>
      <c r="C51" s="40">
        <v>6348.9179999999997</v>
      </c>
      <c r="D51" s="40">
        <v>6700.768</v>
      </c>
      <c r="E51" s="40">
        <v>6957.3940000000002</v>
      </c>
      <c r="F51" s="40">
        <v>7256.0519999999997</v>
      </c>
      <c r="G51" s="40">
        <v>7614.7529999999997</v>
      </c>
      <c r="H51" s="40">
        <v>8011.15</v>
      </c>
      <c r="I51" s="40">
        <v>8405.0439999999999</v>
      </c>
      <c r="J51" s="40">
        <v>8819.7119999999995</v>
      </c>
      <c r="K51" s="40">
        <v>9254.4660000000003</v>
      </c>
      <c r="L51" s="40">
        <v>9716.5360000000001</v>
      </c>
      <c r="M51" s="40">
        <v>10196.361000000001</v>
      </c>
      <c r="N51" s="40">
        <v>89281.153999999995</v>
      </c>
    </row>
    <row r="52" spans="1:14" ht="30" customHeight="1" x14ac:dyDescent="0.3">
      <c r="A52" s="23"/>
      <c r="B52" s="57" t="s">
        <v>67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</row>
    <row r="53" spans="1:14" ht="15" customHeight="1" x14ac:dyDescent="0.3">
      <c r="A53" s="20" t="s">
        <v>71</v>
      </c>
      <c r="B53" s="40">
        <v>-1375.925</v>
      </c>
      <c r="C53" s="40">
        <v>-1539.34</v>
      </c>
      <c r="D53" s="40">
        <v>-1570.546</v>
      </c>
      <c r="E53" s="40">
        <v>-1760.8810000000001</v>
      </c>
      <c r="F53" s="40">
        <v>-1718.191</v>
      </c>
      <c r="G53" s="40">
        <v>-1709.204</v>
      </c>
      <c r="H53" s="40">
        <v>-1934.337</v>
      </c>
      <c r="I53" s="40">
        <v>-1855.2</v>
      </c>
      <c r="J53" s="40">
        <v>-2126.172</v>
      </c>
      <c r="K53" s="40">
        <v>-2291.2890000000002</v>
      </c>
      <c r="L53" s="40">
        <v>-2496.154</v>
      </c>
      <c r="M53" s="40">
        <v>-2852.4490000000001</v>
      </c>
      <c r="N53" s="40">
        <v>-21853.762999999999</v>
      </c>
    </row>
    <row r="54" spans="1:14" ht="30" customHeight="1" x14ac:dyDescent="0.3">
      <c r="A54" s="20" t="s">
        <v>18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1:14" ht="15" customHeight="1" x14ac:dyDescent="0.3">
      <c r="A55" s="26" t="s">
        <v>19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1:14" ht="15" customHeight="1" x14ac:dyDescent="0.3">
      <c r="A56" s="30" t="s">
        <v>48</v>
      </c>
      <c r="B56" s="40">
        <v>215.36099999999999</v>
      </c>
      <c r="C56" s="40">
        <v>166.41200000000001</v>
      </c>
      <c r="D56" s="40">
        <v>138.72499999999999</v>
      </c>
      <c r="E56" s="40">
        <v>138.536</v>
      </c>
      <c r="F56" s="40">
        <v>148.637</v>
      </c>
      <c r="G56" s="40">
        <v>156.35900000000001</v>
      </c>
      <c r="H56" s="40">
        <v>159.001</v>
      </c>
      <c r="I56" s="40">
        <v>160.642</v>
      </c>
      <c r="J56" s="40">
        <v>163.185</v>
      </c>
      <c r="K56" s="40">
        <v>164.756</v>
      </c>
      <c r="L56" s="40">
        <v>167.196</v>
      </c>
      <c r="M56" s="40">
        <v>169.876</v>
      </c>
      <c r="N56" s="40">
        <v>1733.325</v>
      </c>
    </row>
    <row r="57" spans="1:14" ht="15" customHeight="1" x14ac:dyDescent="0.3">
      <c r="A57" s="30" t="s">
        <v>45</v>
      </c>
      <c r="B57" s="40">
        <v>-103.033</v>
      </c>
      <c r="C57" s="40">
        <v>-108.664</v>
      </c>
      <c r="D57" s="40">
        <v>-95.301000000000002</v>
      </c>
      <c r="E57" s="40">
        <v>-85.19</v>
      </c>
      <c r="F57" s="40">
        <v>-91.191999999999993</v>
      </c>
      <c r="G57" s="40">
        <v>-94.691000000000003</v>
      </c>
      <c r="H57" s="40">
        <v>-99.019000000000005</v>
      </c>
      <c r="I57" s="40">
        <v>-99.518000000000001</v>
      </c>
      <c r="J57" s="40">
        <v>-100.994</v>
      </c>
      <c r="K57" s="40">
        <v>-101.72799999999999</v>
      </c>
      <c r="L57" s="40">
        <v>-101.57599999999999</v>
      </c>
      <c r="M57" s="40">
        <v>-93.088999999999999</v>
      </c>
      <c r="N57" s="40">
        <v>-1070.962</v>
      </c>
    </row>
    <row r="58" spans="1:14" ht="15" customHeight="1" x14ac:dyDescent="0.3">
      <c r="A58" s="30" t="s">
        <v>20</v>
      </c>
      <c r="B58" s="40">
        <v>-32.549999999999997</v>
      </c>
      <c r="C58" s="40">
        <v>-26.509</v>
      </c>
      <c r="D58" s="40">
        <v>-24.765000000000001</v>
      </c>
      <c r="E58" s="40">
        <v>-24.361999999999998</v>
      </c>
      <c r="F58" s="40">
        <v>-25.984999999999999</v>
      </c>
      <c r="G58" s="40">
        <v>-38.619</v>
      </c>
      <c r="H58" s="40">
        <v>-41.993000000000002</v>
      </c>
      <c r="I58" s="40">
        <v>-44.24</v>
      </c>
      <c r="J58" s="40">
        <v>-46.762999999999998</v>
      </c>
      <c r="K58" s="40">
        <v>-49.584000000000003</v>
      </c>
      <c r="L58" s="40">
        <v>-53.131</v>
      </c>
      <c r="M58" s="40">
        <v>-56.783999999999999</v>
      </c>
      <c r="N58" s="40">
        <v>-432.73500000000001</v>
      </c>
    </row>
    <row r="59" spans="1:14" ht="15" customHeight="1" x14ac:dyDescent="0.3">
      <c r="A59" s="30" t="s">
        <v>32</v>
      </c>
      <c r="B59" s="40">
        <v>42.295999999999999</v>
      </c>
      <c r="C59" s="40">
        <v>42.844000000000001</v>
      </c>
      <c r="D59" s="40">
        <v>38.713000000000001</v>
      </c>
      <c r="E59" s="40">
        <v>37.268000000000001</v>
      </c>
      <c r="F59" s="40">
        <v>36.731000000000002</v>
      </c>
      <c r="G59" s="40">
        <v>36.588000000000001</v>
      </c>
      <c r="H59" s="40">
        <v>36.021000000000001</v>
      </c>
      <c r="I59" s="40">
        <v>35.435000000000002</v>
      </c>
      <c r="J59" s="40">
        <v>35.198999999999998</v>
      </c>
      <c r="K59" s="40">
        <v>34.871000000000002</v>
      </c>
      <c r="L59" s="40">
        <v>30.600999999999999</v>
      </c>
      <c r="M59" s="40">
        <v>29.687999999999999</v>
      </c>
      <c r="N59" s="40">
        <v>393.959</v>
      </c>
    </row>
    <row r="60" spans="1:14" ht="15" customHeight="1" x14ac:dyDescent="0.3">
      <c r="A60" s="30" t="s">
        <v>22</v>
      </c>
      <c r="B60" s="40">
        <v>-19.760000000000002</v>
      </c>
      <c r="C60" s="40">
        <v>-30.134</v>
      </c>
      <c r="D60" s="40">
        <v>-44.46</v>
      </c>
      <c r="E60" s="40">
        <v>-56.81</v>
      </c>
      <c r="F60" s="40">
        <v>-24.7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-156.10400000000001</v>
      </c>
    </row>
    <row r="61" spans="1:14" ht="15" customHeight="1" x14ac:dyDescent="0.3">
      <c r="A61" s="30" t="s">
        <v>33</v>
      </c>
      <c r="B61" s="40">
        <v>316.839</v>
      </c>
      <c r="C61" s="40">
        <v>145.56</v>
      </c>
      <c r="D61" s="40">
        <v>-21.277000000000001</v>
      </c>
      <c r="E61" s="40">
        <v>1.155</v>
      </c>
      <c r="F61" s="40">
        <v>-3.4020000000000001</v>
      </c>
      <c r="G61" s="40">
        <v>-14.115</v>
      </c>
      <c r="H61" s="40">
        <v>-18.141999999999999</v>
      </c>
      <c r="I61" s="40">
        <v>-11.77</v>
      </c>
      <c r="J61" s="40">
        <v>-19.466000000000001</v>
      </c>
      <c r="K61" s="40">
        <v>-21.98</v>
      </c>
      <c r="L61" s="40">
        <v>-21.376000000000001</v>
      </c>
      <c r="M61" s="40">
        <v>-16.974</v>
      </c>
      <c r="N61" s="40">
        <v>-1.7869999999999999</v>
      </c>
    </row>
    <row r="62" spans="1:14" ht="15" customHeight="1" x14ac:dyDescent="0.3">
      <c r="A62" s="30" t="s">
        <v>38</v>
      </c>
      <c r="B62" s="40">
        <v>0.08</v>
      </c>
      <c r="C62" s="40">
        <v>-6.8000000000000005E-2</v>
      </c>
      <c r="D62" s="40">
        <v>6.4000000000000001E-2</v>
      </c>
      <c r="E62" s="40">
        <v>-0.06</v>
      </c>
      <c r="F62" s="40">
        <v>-0.124</v>
      </c>
      <c r="G62" s="40">
        <v>-5.8999999999999997E-2</v>
      </c>
      <c r="H62" s="40">
        <v>-3.5999999999999997E-2</v>
      </c>
      <c r="I62" s="40">
        <v>-3.5999999999999997E-2</v>
      </c>
      <c r="J62" s="40">
        <v>-3.5999999999999997E-2</v>
      </c>
      <c r="K62" s="40">
        <v>-3.6999999999999998E-2</v>
      </c>
      <c r="L62" s="40">
        <v>-3.6999999999999998E-2</v>
      </c>
      <c r="M62" s="40">
        <v>-3.6999999999999998E-2</v>
      </c>
      <c r="N62" s="40">
        <v>-0.46600000000000003</v>
      </c>
    </row>
    <row r="63" spans="1:14" ht="15" customHeight="1" x14ac:dyDescent="0.3">
      <c r="A63" s="30" t="s">
        <v>30</v>
      </c>
      <c r="B63" s="42">
        <v>-144.49</v>
      </c>
      <c r="C63" s="42">
        <v>-105.071</v>
      </c>
      <c r="D63" s="42">
        <v>9.9969999999999999</v>
      </c>
      <c r="E63" s="42">
        <v>1.859</v>
      </c>
      <c r="F63" s="42">
        <v>15.045999999999999</v>
      </c>
      <c r="G63" s="42">
        <v>16.919</v>
      </c>
      <c r="H63" s="42">
        <v>18.077000000000002</v>
      </c>
      <c r="I63" s="42">
        <v>2.8769999999999998</v>
      </c>
      <c r="J63" s="42">
        <v>0.38400000000000001</v>
      </c>
      <c r="K63" s="42">
        <v>-5.5609999999999999</v>
      </c>
      <c r="L63" s="42">
        <v>6.383</v>
      </c>
      <c r="M63" s="42">
        <v>24.295999999999999</v>
      </c>
      <c r="N63" s="42">
        <v>-14.794</v>
      </c>
    </row>
    <row r="64" spans="1:14" ht="15" customHeight="1" x14ac:dyDescent="0.3">
      <c r="A64" s="31" t="s">
        <v>23</v>
      </c>
      <c r="B64" s="40">
        <v>274.74299999999999</v>
      </c>
      <c r="C64" s="40">
        <v>84.37</v>
      </c>
      <c r="D64" s="40">
        <v>1.696</v>
      </c>
      <c r="E64" s="40">
        <v>12.396000000000001</v>
      </c>
      <c r="F64" s="40">
        <v>55.011000000000003</v>
      </c>
      <c r="G64" s="40">
        <v>62.381999999999998</v>
      </c>
      <c r="H64" s="40">
        <v>53.908999999999999</v>
      </c>
      <c r="I64" s="40">
        <v>43.39</v>
      </c>
      <c r="J64" s="40">
        <v>31.509</v>
      </c>
      <c r="K64" s="40">
        <v>20.736999999999998</v>
      </c>
      <c r="L64" s="40">
        <v>28.06</v>
      </c>
      <c r="M64" s="40">
        <v>56.975999999999999</v>
      </c>
      <c r="N64" s="40">
        <v>450.43599999999998</v>
      </c>
    </row>
    <row r="65" spans="1:15" ht="15" customHeight="1" x14ac:dyDescent="0.3">
      <c r="A65" s="34" t="s">
        <v>36</v>
      </c>
      <c r="B65" s="42">
        <v>14.032999999999999</v>
      </c>
      <c r="C65" s="42">
        <v>17.992999999999999</v>
      </c>
      <c r="D65" s="42">
        <v>-73.709000000000003</v>
      </c>
      <c r="E65" s="42">
        <v>0</v>
      </c>
      <c r="F65" s="42">
        <v>0</v>
      </c>
      <c r="G65" s="42">
        <v>0</v>
      </c>
      <c r="H65" s="42">
        <v>113.955</v>
      </c>
      <c r="I65" s="42">
        <v>-113.955</v>
      </c>
      <c r="J65" s="42">
        <v>0</v>
      </c>
      <c r="K65" s="42">
        <v>0</v>
      </c>
      <c r="L65" s="42">
        <v>0</v>
      </c>
      <c r="M65" s="42">
        <v>149.155</v>
      </c>
      <c r="N65" s="42">
        <v>93.438999999999993</v>
      </c>
    </row>
    <row r="66" spans="1:15" ht="15" customHeight="1" x14ac:dyDescent="0.3">
      <c r="A66" s="28" t="s">
        <v>69</v>
      </c>
      <c r="B66" s="43">
        <v>288.77499999999998</v>
      </c>
      <c r="C66" s="43">
        <v>102.36199999999999</v>
      </c>
      <c r="D66" s="43">
        <v>-72.013999999999996</v>
      </c>
      <c r="E66" s="43">
        <v>12.395</v>
      </c>
      <c r="F66" s="43">
        <v>55.011000000000003</v>
      </c>
      <c r="G66" s="43">
        <v>62.381999999999998</v>
      </c>
      <c r="H66" s="43">
        <v>167.863</v>
      </c>
      <c r="I66" s="43">
        <v>-70.564999999999998</v>
      </c>
      <c r="J66" s="43">
        <v>31.507999999999999</v>
      </c>
      <c r="K66" s="43">
        <v>20.736999999999998</v>
      </c>
      <c r="L66" s="43">
        <v>28.061</v>
      </c>
      <c r="M66" s="43">
        <v>206.13200000000001</v>
      </c>
      <c r="N66" s="43">
        <v>543.87199999999996</v>
      </c>
      <c r="O66" s="49"/>
    </row>
    <row r="67" spans="1:15" ht="30" customHeight="1" x14ac:dyDescent="0.3">
      <c r="A67" s="20" t="s">
        <v>72</v>
      </c>
      <c r="B67" s="40">
        <v>-1087.1500000000001</v>
      </c>
      <c r="C67" s="40">
        <v>-1436.9780000000001</v>
      </c>
      <c r="D67" s="40">
        <v>-1642.56</v>
      </c>
      <c r="E67" s="40">
        <v>-1748.4860000000001</v>
      </c>
      <c r="F67" s="40">
        <v>-1663.18</v>
      </c>
      <c r="G67" s="40">
        <v>-1646.8219999999999</v>
      </c>
      <c r="H67" s="40">
        <v>-1766.4739999999999</v>
      </c>
      <c r="I67" s="40">
        <v>-1925.7650000000001</v>
      </c>
      <c r="J67" s="40">
        <v>-2094.6640000000002</v>
      </c>
      <c r="K67" s="40">
        <v>-2270.5520000000001</v>
      </c>
      <c r="L67" s="40">
        <v>-2468.0929999999998</v>
      </c>
      <c r="M67" s="40">
        <v>-2646.317</v>
      </c>
      <c r="N67" s="40">
        <v>-21309.891</v>
      </c>
    </row>
    <row r="68" spans="1:15" ht="15" customHeight="1" x14ac:dyDescent="0.3">
      <c r="A68" s="11"/>
      <c r="B68" s="11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</row>
    <row r="70" spans="1:15" ht="15" customHeight="1" x14ac:dyDescent="0.3">
      <c r="A70" s="5" t="s">
        <v>2</v>
      </c>
    </row>
  </sheetData>
  <mergeCells count="4">
    <mergeCell ref="A5:K5"/>
    <mergeCell ref="B52:N52"/>
    <mergeCell ref="B30:N30"/>
    <mergeCell ref="B9:N9"/>
  </mergeCells>
  <hyperlinks>
    <hyperlink ref="A70" location="Contents!A1" display="Back to Table of Contents" xr:uid="{267E11B0-8401-E24D-93A1-E19AD0E14CF4}"/>
    <hyperlink ref="A2" r:id="rId1" xr:uid="{3821EB00-A6EE-0641-A127-4A9EF5C14137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8E81-504E-4D95-80F5-6F812655A7A9}">
  <dimension ref="A2:M38"/>
  <sheetViews>
    <sheetView tabSelected="1" workbookViewId="0">
      <selection activeCell="P14" sqref="P14"/>
    </sheetView>
  </sheetViews>
  <sheetFormatPr defaultRowHeight="14.5" x14ac:dyDescent="0.35"/>
  <cols>
    <col min="1" max="1" width="21.6328125" customWidth="1"/>
  </cols>
  <sheetData>
    <row r="2" spans="1:13" ht="28.5" x14ac:dyDescent="0.35">
      <c r="B2" s="33" t="s">
        <v>56</v>
      </c>
      <c r="C2" s="22">
        <v>2023</v>
      </c>
      <c r="D2" s="22">
        <v>2024</v>
      </c>
      <c r="E2" s="22">
        <v>2025</v>
      </c>
      <c r="F2" s="22">
        <v>2026</v>
      </c>
      <c r="G2" s="22">
        <v>2027</v>
      </c>
      <c r="H2" s="22">
        <v>2028</v>
      </c>
      <c r="I2" s="22">
        <v>2029</v>
      </c>
      <c r="J2" s="22">
        <v>2030</v>
      </c>
      <c r="K2" s="22">
        <v>2031</v>
      </c>
      <c r="L2" s="22">
        <v>2032</v>
      </c>
      <c r="M2" s="22">
        <v>2033</v>
      </c>
    </row>
    <row r="3" spans="1:13" x14ac:dyDescent="0.35">
      <c r="A3" t="s">
        <v>73</v>
      </c>
      <c r="B3">
        <v>2871.75</v>
      </c>
      <c r="C3">
        <v>2973.0219999999999</v>
      </c>
      <c r="D3">
        <v>3199.489</v>
      </c>
      <c r="E3">
        <v>3385.5889999999999</v>
      </c>
      <c r="F3">
        <v>3529.9380000000001</v>
      </c>
      <c r="G3">
        <v>3708.105</v>
      </c>
      <c r="H3">
        <v>3912.721</v>
      </c>
      <c r="I3">
        <v>4125.3059999999996</v>
      </c>
      <c r="J3">
        <v>4353.9709999999995</v>
      </c>
      <c r="K3">
        <v>4595.9539999999997</v>
      </c>
      <c r="L3">
        <v>4857.4129999999996</v>
      </c>
      <c r="M3">
        <v>5141.174</v>
      </c>
    </row>
    <row r="6" spans="1:13" x14ac:dyDescent="0.35">
      <c r="A6" t="s">
        <v>74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</row>
    <row r="7" spans="1:13" x14ac:dyDescent="0.35">
      <c r="A7">
        <v>2916.6125714285713</v>
      </c>
      <c r="B7">
        <v>2926.1493774795294</v>
      </c>
      <c r="C7">
        <v>2949.4071738931543</v>
      </c>
      <c r="D7">
        <v>3023.5805357993945</v>
      </c>
      <c r="E7">
        <v>3056.2866906182244</v>
      </c>
      <c r="F7">
        <v>3088.9402802846253</v>
      </c>
      <c r="G7">
        <v>3127.246349373012</v>
      </c>
      <c r="H7">
        <v>3193.8396471695487</v>
      </c>
      <c r="I7">
        <v>3231.5840070480099</v>
      </c>
      <c r="J7">
        <v>3268.9017169391082</v>
      </c>
      <c r="K7">
        <v>3290.8337713336277</v>
      </c>
    </row>
    <row r="9" spans="1:13" x14ac:dyDescent="0.35">
      <c r="A9" s="60" t="s">
        <v>89</v>
      </c>
      <c r="B9" s="61" t="s">
        <v>75</v>
      </c>
      <c r="C9" s="61" t="s">
        <v>76</v>
      </c>
      <c r="D9" s="61" t="s">
        <v>77</v>
      </c>
      <c r="E9" s="61" t="s">
        <v>78</v>
      </c>
      <c r="F9" s="61" t="s">
        <v>79</v>
      </c>
      <c r="G9" s="61" t="s">
        <v>80</v>
      </c>
      <c r="H9" s="61" t="s">
        <v>81</v>
      </c>
      <c r="I9" s="61" t="s">
        <v>82</v>
      </c>
      <c r="J9" s="61" t="s">
        <v>83</v>
      </c>
      <c r="K9" s="62" t="s">
        <v>84</v>
      </c>
    </row>
    <row r="10" spans="1:13" x14ac:dyDescent="0.35">
      <c r="A10" s="63" t="s">
        <v>85</v>
      </c>
      <c r="B10" s="64">
        <v>2973.0219999999999</v>
      </c>
      <c r="C10" s="64">
        <v>2973.0219999999999</v>
      </c>
      <c r="D10" s="64">
        <v>3199.489</v>
      </c>
      <c r="E10" s="64">
        <v>3199.489</v>
      </c>
      <c r="F10" s="64">
        <v>3199.489</v>
      </c>
      <c r="G10" s="64">
        <v>3199.489</v>
      </c>
      <c r="H10" s="64">
        <v>3385.5889999999999</v>
      </c>
      <c r="I10" s="64">
        <v>3385.5889999999999</v>
      </c>
      <c r="J10" s="64">
        <v>3385.5889999999999</v>
      </c>
      <c r="K10" s="65">
        <v>3385.5889999999999</v>
      </c>
    </row>
    <row r="11" spans="1:13" x14ac:dyDescent="0.35">
      <c r="A11" s="63" t="s">
        <v>86</v>
      </c>
      <c r="B11" s="64">
        <v>2926.1493774795294</v>
      </c>
      <c r="C11" s="64">
        <v>2949.4071738931543</v>
      </c>
      <c r="D11" s="64">
        <v>3023.5805357993945</v>
      </c>
      <c r="E11" s="64">
        <v>3056.2866906182244</v>
      </c>
      <c r="F11" s="64">
        <v>3088.9402802846253</v>
      </c>
      <c r="G11" s="64">
        <v>3127.246349373012</v>
      </c>
      <c r="H11" s="64">
        <v>3193.8396471695487</v>
      </c>
      <c r="I11" s="64">
        <v>3231.5840070480099</v>
      </c>
      <c r="J11" s="64">
        <v>3268.9017169391082</v>
      </c>
      <c r="K11" s="65">
        <v>3290.8337713336277</v>
      </c>
    </row>
    <row r="12" spans="1:13" x14ac:dyDescent="0.35">
      <c r="A12" s="66" t="s">
        <v>87</v>
      </c>
      <c r="B12" s="67"/>
      <c r="C12" s="67"/>
      <c r="D12" s="67"/>
      <c r="E12" s="67"/>
      <c r="F12" s="67">
        <f>F10/B10</f>
        <v>1.0761740074577315</v>
      </c>
      <c r="G12" s="67">
        <f t="shared" ref="G12:K12" si="0">G10/C10</f>
        <v>1.0761740074577315</v>
      </c>
      <c r="H12" s="67">
        <f t="shared" si="0"/>
        <v>1.0581655383093989</v>
      </c>
      <c r="I12" s="67">
        <f t="shared" si="0"/>
        <v>1.0581655383093989</v>
      </c>
      <c r="J12" s="67">
        <f t="shared" si="0"/>
        <v>1.0581655383093989</v>
      </c>
      <c r="K12" s="68">
        <f t="shared" si="0"/>
        <v>1.0581655383093989</v>
      </c>
    </row>
    <row r="13" spans="1:13" x14ac:dyDescent="0.35">
      <c r="A13" s="69" t="s">
        <v>88</v>
      </c>
      <c r="B13" s="70"/>
      <c r="C13" s="70"/>
      <c r="D13" s="70"/>
      <c r="E13" s="70"/>
      <c r="F13" s="70">
        <f>F11/B11</f>
        <v>1.055633148484483</v>
      </c>
      <c r="G13" s="70">
        <f t="shared" ref="G13" si="1">G11/C11</f>
        <v>1.0602965833452944</v>
      </c>
      <c r="H13" s="70">
        <f t="shared" ref="H13" si="2">H11/D11</f>
        <v>1.0563104271092749</v>
      </c>
      <c r="I13" s="70">
        <f t="shared" ref="I13" si="3">I11/E11</f>
        <v>1.0573563065820655</v>
      </c>
      <c r="J13" s="70">
        <f t="shared" ref="J13" si="4">J11/F11</f>
        <v>1.0582599274589732</v>
      </c>
      <c r="K13" s="71">
        <f t="shared" ref="K13" si="5">K11/G11</f>
        <v>1.0523103726680867</v>
      </c>
    </row>
    <row r="16" spans="1:13" x14ac:dyDescent="0.35">
      <c r="B16" t="s">
        <v>56</v>
      </c>
      <c r="C16">
        <v>2023</v>
      </c>
      <c r="D16">
        <v>2024</v>
      </c>
      <c r="E16">
        <v>2025</v>
      </c>
      <c r="F16">
        <v>2026</v>
      </c>
      <c r="G16">
        <v>2027</v>
      </c>
      <c r="H16">
        <v>2028</v>
      </c>
      <c r="I16">
        <v>2029</v>
      </c>
      <c r="J16">
        <v>2030</v>
      </c>
      <c r="K16">
        <v>2031</v>
      </c>
      <c r="L16">
        <v>2032</v>
      </c>
      <c r="M16">
        <v>2033</v>
      </c>
    </row>
    <row r="17" spans="1:13" x14ac:dyDescent="0.35">
      <c r="A17" t="s">
        <v>90</v>
      </c>
      <c r="B17">
        <v>944.65</v>
      </c>
      <c r="C17">
        <v>940.18600000000004</v>
      </c>
      <c r="D17">
        <v>856.36599999999999</v>
      </c>
      <c r="E17">
        <v>838.47400000000005</v>
      </c>
      <c r="F17">
        <v>860.101</v>
      </c>
      <c r="G17">
        <v>897.67</v>
      </c>
      <c r="H17">
        <v>938.39</v>
      </c>
      <c r="I17">
        <v>982.88900000000001</v>
      </c>
      <c r="J17">
        <v>1029.732</v>
      </c>
      <c r="K17">
        <v>1078.1669999999999</v>
      </c>
      <c r="L17">
        <v>1131.904</v>
      </c>
      <c r="M17">
        <v>1184.662</v>
      </c>
    </row>
    <row r="19" spans="1:13" x14ac:dyDescent="0.35">
      <c r="B19" t="s">
        <v>91</v>
      </c>
      <c r="C19" t="s">
        <v>74</v>
      </c>
      <c r="D19" t="s">
        <v>75</v>
      </c>
      <c r="E19" t="s">
        <v>76</v>
      </c>
      <c r="F19" t="s">
        <v>77</v>
      </c>
      <c r="G19" t="s">
        <v>78</v>
      </c>
      <c r="H19" t="s">
        <v>79</v>
      </c>
      <c r="I19" t="s">
        <v>80</v>
      </c>
      <c r="J19" t="s">
        <v>81</v>
      </c>
      <c r="K19" t="s">
        <v>82</v>
      </c>
      <c r="L19" t="s">
        <v>83</v>
      </c>
      <c r="M19" t="s">
        <v>84</v>
      </c>
    </row>
    <row r="20" spans="1:13" x14ac:dyDescent="0.35">
      <c r="A20" t="s">
        <v>92</v>
      </c>
      <c r="B20">
        <v>974.6</v>
      </c>
      <c r="C20">
        <v>974.1</v>
      </c>
      <c r="D20">
        <v>959.12028310783944</v>
      </c>
      <c r="E20">
        <v>922.50541716939597</v>
      </c>
      <c r="F20">
        <v>886.46892862655943</v>
      </c>
      <c r="G20">
        <v>856.7465150630203</v>
      </c>
      <c r="H20">
        <v>846.33201895000195</v>
      </c>
      <c r="I20">
        <v>837.68414610741183</v>
      </c>
      <c r="J20">
        <v>842.94996617965342</v>
      </c>
      <c r="K20">
        <v>849.25378087320178</v>
      </c>
    </row>
    <row r="22" spans="1:13" x14ac:dyDescent="0.35">
      <c r="A22" s="60" t="s">
        <v>95</v>
      </c>
      <c r="B22" s="61" t="s">
        <v>75</v>
      </c>
      <c r="C22" s="61" t="s">
        <v>76</v>
      </c>
      <c r="D22" s="61" t="s">
        <v>77</v>
      </c>
      <c r="E22" s="61" t="s">
        <v>78</v>
      </c>
      <c r="F22" s="61" t="s">
        <v>79</v>
      </c>
      <c r="G22" s="61" t="s">
        <v>80</v>
      </c>
      <c r="H22" s="61" t="s">
        <v>81</v>
      </c>
      <c r="I22" s="61" t="s">
        <v>82</v>
      </c>
      <c r="J22" s="61" t="s">
        <v>83</v>
      </c>
      <c r="K22" s="62" t="s">
        <v>84</v>
      </c>
    </row>
    <row r="23" spans="1:13" x14ac:dyDescent="0.35">
      <c r="A23" s="63" t="s">
        <v>90</v>
      </c>
      <c r="B23" s="64">
        <v>940.18600000000004</v>
      </c>
      <c r="C23" s="64">
        <v>940.18600000000004</v>
      </c>
      <c r="D23" s="64">
        <v>856.36599999999999</v>
      </c>
      <c r="E23" s="64">
        <v>856.36599999999999</v>
      </c>
      <c r="F23" s="64">
        <v>856.36599999999999</v>
      </c>
      <c r="G23" s="64">
        <v>856.36599999999999</v>
      </c>
      <c r="H23" s="64">
        <v>838.47400000000005</v>
      </c>
      <c r="I23" s="64">
        <v>838.47400000000005</v>
      </c>
      <c r="J23" s="64">
        <v>838.47400000000005</v>
      </c>
      <c r="K23" s="65">
        <v>838.47400000000005</v>
      </c>
    </row>
    <row r="24" spans="1:13" x14ac:dyDescent="0.35">
      <c r="A24" s="63" t="s">
        <v>92</v>
      </c>
      <c r="B24" s="64">
        <v>959.12028310783944</v>
      </c>
      <c r="C24" s="64">
        <v>922.50541716939597</v>
      </c>
      <c r="D24" s="64">
        <v>886.46892862655943</v>
      </c>
      <c r="E24" s="64">
        <v>856.7465150630203</v>
      </c>
      <c r="F24" s="64">
        <v>846.33201895000195</v>
      </c>
      <c r="G24" s="64">
        <v>837.68414610741183</v>
      </c>
      <c r="H24" s="64">
        <v>842.94996617965342</v>
      </c>
      <c r="I24" s="64">
        <v>849.25378087320178</v>
      </c>
      <c r="J24" s="64"/>
      <c r="K24" s="65"/>
    </row>
    <row r="25" spans="1:13" x14ac:dyDescent="0.35">
      <c r="A25" s="66" t="s">
        <v>93</v>
      </c>
      <c r="B25" s="67"/>
      <c r="C25" s="67"/>
      <c r="D25" s="67"/>
      <c r="E25" s="67"/>
      <c r="F25" s="67">
        <f>F23/B23</f>
        <v>0.91084742806210683</v>
      </c>
      <c r="G25" s="67">
        <f t="shared" ref="G25:K25" si="6">G23/C23</f>
        <v>0.91084742806210683</v>
      </c>
      <c r="H25" s="67">
        <f t="shared" si="6"/>
        <v>0.97910706403570447</v>
      </c>
      <c r="I25" s="67">
        <f t="shared" si="6"/>
        <v>0.97910706403570447</v>
      </c>
      <c r="J25" s="67">
        <f t="shared" si="6"/>
        <v>0.97910706403570447</v>
      </c>
      <c r="K25" s="68">
        <f t="shared" si="6"/>
        <v>0.97910706403570447</v>
      </c>
    </row>
    <row r="26" spans="1:13" x14ac:dyDescent="0.35">
      <c r="A26" s="69" t="s">
        <v>94</v>
      </c>
      <c r="B26" s="70"/>
      <c r="C26" s="70"/>
      <c r="D26" s="70"/>
      <c r="E26" s="70"/>
      <c r="F26" s="70">
        <f>F24/B24</f>
        <v>0.88240446360661939</v>
      </c>
      <c r="G26" s="70">
        <f t="shared" ref="G26" si="7">G24/C24</f>
        <v>0.90805336263254832</v>
      </c>
      <c r="H26" s="70">
        <f t="shared" ref="H26" si="8">H24/D24</f>
        <v>0.95090751515190541</v>
      </c>
      <c r="I26" s="70">
        <f t="shared" ref="I26" si="9">I24/E24</f>
        <v>0.9912544328362195</v>
      </c>
      <c r="J26" s="70"/>
      <c r="K26" s="71"/>
    </row>
    <row r="28" spans="1:13" x14ac:dyDescent="0.35">
      <c r="B28" t="s">
        <v>56</v>
      </c>
      <c r="C28">
        <v>2023</v>
      </c>
      <c r="D28">
        <v>2024</v>
      </c>
      <c r="E28">
        <v>2025</v>
      </c>
      <c r="F28">
        <v>2026</v>
      </c>
      <c r="G28">
        <v>2027</v>
      </c>
      <c r="H28">
        <v>2028</v>
      </c>
      <c r="I28">
        <v>2029</v>
      </c>
      <c r="J28">
        <v>2030</v>
      </c>
      <c r="K28">
        <v>2031</v>
      </c>
      <c r="L28">
        <v>2032</v>
      </c>
      <c r="M28">
        <v>2033</v>
      </c>
    </row>
    <row r="29" spans="1:13" x14ac:dyDescent="0.35">
      <c r="A29" t="s">
        <v>96</v>
      </c>
      <c r="B29">
        <v>1253.45</v>
      </c>
      <c r="C29">
        <v>1291.671</v>
      </c>
      <c r="D29">
        <v>1424.7249999999999</v>
      </c>
      <c r="E29">
        <v>1490.981</v>
      </c>
      <c r="F29">
        <v>1543.547</v>
      </c>
      <c r="G29">
        <v>1592.057</v>
      </c>
      <c r="H29">
        <v>1636.5219999999999</v>
      </c>
      <c r="I29">
        <v>1683.402</v>
      </c>
      <c r="J29">
        <v>1728.7919999999999</v>
      </c>
      <c r="K29">
        <v>1773.6969999999999</v>
      </c>
      <c r="L29">
        <v>1811.385</v>
      </c>
      <c r="M29">
        <v>1859.0809999999999</v>
      </c>
    </row>
    <row r="31" spans="1:13" x14ac:dyDescent="0.35">
      <c r="B31" t="s">
        <v>75</v>
      </c>
      <c r="C31" t="s">
        <v>76</v>
      </c>
      <c r="D31" t="s">
        <v>77</v>
      </c>
      <c r="E31" t="s">
        <v>78</v>
      </c>
      <c r="F31" t="s">
        <v>79</v>
      </c>
      <c r="G31" t="s">
        <v>80</v>
      </c>
      <c r="H31" t="s">
        <v>81</v>
      </c>
      <c r="I31" t="s">
        <v>82</v>
      </c>
      <c r="J31" t="s">
        <v>83</v>
      </c>
      <c r="K31" t="s">
        <v>84</v>
      </c>
    </row>
    <row r="32" spans="1:13" x14ac:dyDescent="0.35">
      <c r="A32" t="s">
        <v>97</v>
      </c>
      <c r="B32">
        <v>1762.7562285640279</v>
      </c>
      <c r="C32">
        <v>1773.6716493433455</v>
      </c>
      <c r="D32">
        <v>1784.6546610968767</v>
      </c>
      <c r="E32">
        <v>1795.705682364583</v>
      </c>
      <c r="F32">
        <v>1806.8251342781289</v>
      </c>
      <c r="G32">
        <v>1815.7922837842959</v>
      </c>
      <c r="H32">
        <v>1824.8039366398689</v>
      </c>
      <c r="I32">
        <v>1824.8039366398689</v>
      </c>
      <c r="J32">
        <v>1837.735973881564</v>
      </c>
      <c r="K32">
        <v>1851.9370180699991</v>
      </c>
    </row>
    <row r="34" spans="1:11" x14ac:dyDescent="0.35">
      <c r="A34" s="60" t="s">
        <v>100</v>
      </c>
      <c r="B34" s="61" t="s">
        <v>75</v>
      </c>
      <c r="C34" s="61" t="s">
        <v>76</v>
      </c>
      <c r="D34" s="61" t="s">
        <v>77</v>
      </c>
      <c r="E34" s="61" t="s">
        <v>78</v>
      </c>
      <c r="F34" s="61" t="s">
        <v>79</v>
      </c>
      <c r="G34" s="61" t="s">
        <v>80</v>
      </c>
      <c r="H34" s="61" t="s">
        <v>81</v>
      </c>
      <c r="I34" s="61" t="s">
        <v>82</v>
      </c>
      <c r="J34" s="61" t="s">
        <v>83</v>
      </c>
      <c r="K34" s="62" t="s">
        <v>84</v>
      </c>
    </row>
    <row r="35" spans="1:11" x14ac:dyDescent="0.35">
      <c r="A35" s="63" t="s">
        <v>96</v>
      </c>
      <c r="B35" s="64">
        <v>1291.671</v>
      </c>
      <c r="C35" s="64">
        <v>1291.671</v>
      </c>
      <c r="D35" s="64">
        <v>1424.7249999999999</v>
      </c>
      <c r="E35" s="64">
        <v>1424.7249999999999</v>
      </c>
      <c r="F35" s="64">
        <v>1424.7249999999999</v>
      </c>
      <c r="G35" s="64">
        <v>1424.7249999999999</v>
      </c>
      <c r="H35" s="64">
        <v>1490.981</v>
      </c>
      <c r="I35" s="64">
        <v>1490.981</v>
      </c>
      <c r="J35" s="64">
        <v>1490.981</v>
      </c>
      <c r="K35" s="65">
        <v>1490.981</v>
      </c>
    </row>
    <row r="36" spans="1:11" x14ac:dyDescent="0.35">
      <c r="A36" s="63" t="s">
        <v>97</v>
      </c>
      <c r="B36" s="64">
        <v>1762.7562285640279</v>
      </c>
      <c r="C36" s="64">
        <v>1773.6716493433455</v>
      </c>
      <c r="D36" s="64">
        <v>1784.6546610968767</v>
      </c>
      <c r="E36" s="64">
        <v>1795.705682364583</v>
      </c>
      <c r="F36" s="64">
        <v>1806.8251342781289</v>
      </c>
      <c r="G36" s="64">
        <v>1815.7922837842959</v>
      </c>
      <c r="H36" s="64">
        <v>1824.8039366398689</v>
      </c>
      <c r="I36" s="64">
        <v>1824.8039366398689</v>
      </c>
      <c r="J36" s="64">
        <v>1837.735973881564</v>
      </c>
      <c r="K36" s="65">
        <v>1851.9370180699991</v>
      </c>
    </row>
    <row r="37" spans="1:11" x14ac:dyDescent="0.35">
      <c r="A37" s="66" t="s">
        <v>98</v>
      </c>
      <c r="B37" s="67"/>
      <c r="C37" s="67"/>
      <c r="D37" s="67"/>
      <c r="E37" s="67"/>
      <c r="F37" s="67">
        <f>F35/B35</f>
        <v>1.1030092028078355</v>
      </c>
      <c r="G37" s="67">
        <f t="shared" ref="G37:K37" si="10">G35/C35</f>
        <v>1.1030092028078355</v>
      </c>
      <c r="H37" s="67">
        <f t="shared" si="10"/>
        <v>1.0465044131323589</v>
      </c>
      <c r="I37" s="67">
        <f t="shared" si="10"/>
        <v>1.0465044131323589</v>
      </c>
      <c r="J37" s="67">
        <f t="shared" si="10"/>
        <v>1.0465044131323589</v>
      </c>
      <c r="K37" s="68">
        <f t="shared" si="10"/>
        <v>1.0465044131323589</v>
      </c>
    </row>
    <row r="38" spans="1:11" x14ac:dyDescent="0.35">
      <c r="A38" s="69" t="s">
        <v>99</v>
      </c>
      <c r="B38" s="70"/>
      <c r="C38" s="70"/>
      <c r="D38" s="70"/>
      <c r="E38" s="70"/>
      <c r="F38" s="70">
        <f>F36/B36</f>
        <v>1.0250000000000001</v>
      </c>
      <c r="G38" s="70">
        <f t="shared" ref="G38" si="11">G36/C36</f>
        <v>1.0237477068861898</v>
      </c>
      <c r="H38" s="70">
        <f t="shared" ref="H38" si="12">H36/D36</f>
        <v>1.0224969437607139</v>
      </c>
      <c r="I38" s="70">
        <f t="shared" ref="I38" si="13">I36/E36</f>
        <v>1.0162043560707394</v>
      </c>
      <c r="J38" s="70">
        <f t="shared" ref="J38" si="14">J36/F36</f>
        <v>1.0171078202406039</v>
      </c>
      <c r="K38" s="71">
        <f t="shared" ref="K38" si="15">K36/G36</f>
        <v>1.019905764887586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Table 1</vt:lpstr>
      <vt:lpstr>Sheet1</vt:lpstr>
      <vt:lpstr>Table 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2021-11-10T19:37:23Z</dcterms:created>
  <dcterms:modified xsi:type="dcterms:W3CDTF">2023-10-25T18:07:56Z</dcterms:modified>
  <cp:category/>
  <cp:contentStatus/>
</cp:coreProperties>
</file>