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tojanovic\Downloads\fim\inst\extdata\"/>
    </mc:Choice>
  </mc:AlternateContent>
  <xr:revisionPtr revIDLastSave="0" documentId="13_ncr:1_{9B5458CC-C093-49B5-A863-CC85D695B8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<sst xmlns="http://schemas.openxmlformats.org/spreadsheetml/2006/main" count="612" uniqueCount="318">
  <si>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</si>
  <si>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</si>
  <si>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</si>
  <si>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</si>
  <si>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</si>
  <si>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</si>
  <si>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</si>
  <si>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</si>
  <si>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</si>
  <si>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</si>
  <si>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</si>
  <si>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</si>
  <si>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</si>
  <si>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</si>
  <si>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</si>
  <si>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</si>
  <si>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</si>
  <si>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</si>
  <si>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</si>
  <si>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</si>
  <si>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</si>
  <si>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</si>
  <si>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</si>
  <si>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</si>
  <si>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</si>
  <si>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</si>
  <si>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</si>
  <si>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</si>
  <si>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</si>
  <si>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</si>
  <si>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</si>
  <si>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</si>
  <si>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</si>
  <si>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</si>
  <si>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</si>
  <si>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</si>
  <si>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</si>
  <si>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</si>
  <si>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</si>
  <si>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</si>
  <si>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</si>
  <si>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</si>
  <si>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</si>
  <si>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</si>
  <si>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</si>
  <si>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</si>
  <si>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</si>
  <si>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</si>
  <si>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</si>
  <si>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</si>
  <si>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</si>
  <si>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</si>
  <si>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</si>
  <si>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</si>
  <si>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</si>
  <si>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</si>
  <si>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</si>
  <si>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</si>
  <si>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</si>
  <si>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</si>
  <si>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</si>
  <si>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</si>
  <si>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</si>
  <si>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</si>
  <si>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</si>
  <si>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</si>
  <si>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</si>
  <si>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</si>
  <si>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</si>
  <si>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</si>
  <si>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</si>
  <si>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</si>
  <si>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</si>
  <si>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</si>
  <si>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</si>
  <si>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</si>
  <si>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</si>
  <si>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</si>
  <si>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</si>
  <si>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</si>
  <si>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</si>
  <si>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</si>
  <si>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</si>
  <si>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</si>
  <si>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</si>
  <si>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</si>
  <si>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</si>
  <si>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</si>
  <si>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</si>
  <si>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</si>
  <si>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</si>
  <si>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</si>
  <si>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</si>
  <si>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</si>
  <si>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</si>
  <si>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</si>
  <si>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</si>
  <si>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</si>
  <si>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</si>
  <si>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</si>
  <si>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</si>
  <si>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</si>
  <si>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</si>
  <si>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</si>
  <si>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</si>
  <si>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</si>
  <si>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</si>
  <si>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</si>
  <si>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</si>
  <si>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</si>
  <si>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</si>
  <si>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</si>
  <si>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</si>
  <si>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</si>
  <si>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</si>
  <si>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</si>
  <si>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</si>
  <si>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</si>
  <si>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</si>
  <si>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</si>
  <si>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</si>
  <si>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</si>
  <si>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</si>
  <si>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</si>
  <si>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</si>
  <si>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</si>
  <si>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</si>
  <si>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</si>
  <si>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</si>
  <si>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</si>
  <si>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</si>
  <si>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</si>
  <si>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</si>
  <si>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</si>
  <si>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</si>
  <si>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</si>
  <si>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</si>
  <si>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</si>
  <si>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</si>
  <si>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</si>
  <si>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</si>
  <si>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</si>
  <si>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</si>
  <si>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</si>
  <si>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</si>
  <si>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</si>
  <si>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</si>
  <si>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</si>
  <si>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</si>
  <si>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</si>
  <si>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</si>
  <si>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</si>
  <si>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</si>
  <si>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</si>
  <si>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</si>
  <si>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</si>
  <si>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</si>
  <si>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</si>
  <si>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</si>
  <si>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</si>
  <si>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</si>
  <si>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</si>
  <si>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</si>
  <si>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</si>
  <si>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</si>
  <si>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</si>
  <si>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</si>
  <si>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</si>
  <si>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</si>
  <si>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</si>
  <si>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</si>
  <si>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</si>
  <si>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</si>
  <si>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</si>
  <si>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</si>
  <si>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</si>
  <si>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</si>
  <si>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</si>
  <si>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</si>
  <si>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</si>
  <si>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</si>
  <si>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</si>
  <si>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</si>
  <si>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</si>
  <si>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</si>
  <si>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</si>
  <si>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</si>
  <si>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</si>
  <si>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</si>
  <si>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</si>
  <si>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</si>
  <si>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</si>
  <si>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</si>
  <si>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</si>
  <si>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</si>
  <si>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</si>
  <si>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</si>
  <si>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</si>
  <si>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</si>
  <si>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</si>
  <si>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</si>
  <si>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</si>
  <si>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</si>
  <si>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</si>
  <si>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</si>
  <si>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</si>
  <si>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</si>
  <si>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</si>
  <si>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</si>
  <si>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</si>
  <si>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</si>
  <si>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</si>
  <si>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</si>
  <si>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</si>
  <si>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</si>
  <si>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</si>
  <si>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</si>
  <si>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</si>
  <si>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</si>
  <si>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</si>
  <si>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</si>
  <si>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</si>
  <si>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</si>
  <si>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</si>
  <si>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</si>
  <si>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</si>
  <si>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</si>
  <si>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</si>
  <si>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</si>
  <si>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</si>
  <si>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</si>
  <si>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</si>
  <si>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</si>
  <si>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</si>
  <si>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</si>
  <si>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</si>
  <si>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</si>
  <si>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</si>
  <si>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</si>
  <si>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</si>
  <si>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</si>
  <si>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</si>
  <si>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</si>
  <si>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</si>
  <si>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</si>
  <si>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</si>
  <si>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</si>
  <si>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</si>
  <si>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</si>
  <si>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</si>
  <si>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</si>
  <si>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</si>
  <si>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</si>
  <si>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</si>
  <si>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</si>
  <si>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</si>
  <si>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</si>
  <si>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</si>
  <si>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</si>
  <si>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</si>
  <si>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</si>
  <si>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</si>
  <si>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</si>
  <si>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</si>
  <si>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</si>
  <si>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</si>
  <si>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</si>
  <si>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</si>
  <si>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</si>
  <si>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</si>
  <si>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</si>
  <si>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</si>
  <si>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</si>
  <si>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</si>
  <si>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</si>
  <si>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</si>
  <si>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</si>
  <si>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</si>
  <si>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</si>
  <si>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</si>
  <si>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</si>
  <si>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</si>
  <si>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</si>
  <si>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</si>
  <si>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</si>
  <si>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</si>
  <si>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</si>
  <si>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</si>
  <si>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</si>
  <si>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</si>
  <si>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</si>
  <si>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</si>
  <si>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</si>
  <si>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</si>
  <si>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</si>
  <si>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Labor&gt;Unemployment Rate Civilian 16 Years or Older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</si>
  <si>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</si>
  <si>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</si>
  <si>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</si>
  <si>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</si>
  <si>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</si>
  <si>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</si>
  <si>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</si>
  <si>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</si>
  <si>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</si>
  <si>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</si>
  <si>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</si>
  <si>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</si>
  <si>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</si>
  <si>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</si>
  <si>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</si>
  <si>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</si>
  <si>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</si>
  <si>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</si>
  <si>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</si>
  <si>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</si>
  <si>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</si>
  <si>
    <t>CBO's Baseline Projections of Mandatory Outlays, Adjusted to Exclude the Effects of Timing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</si>
</sst>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5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0" fontId="22" fillId="0" borderId="0"/>
    <xf numFmtId="0" fontId="2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1" fillId="0" borderId="0"/>
    <xf numFmtId="0" fontId="2" fillId="0" borderId="0"/>
    <xf numFmtId="0" fontId="33" fillId="0" borderId="0"/>
    <xf numFmtId="43" fontId="20" fillId="0" borderId="0" applyFont="0" applyFill="0" applyBorder="0" applyAlignment="0" applyProtection="0"/>
    <xf numFmtId="0" fontId="3" fillId="0" borderId="0"/>
    <xf numFmtId="0" fontId="3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33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" fillId="0" borderId="0"/>
    <xf numFmtId="0" fontId="3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38" fillId="12" borderId="0" applyNumberFormat="0" applyBorder="0" applyAlignment="0" applyProtection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9" borderId="0" applyNumberFormat="0" applyBorder="0" applyAlignment="0" applyProtection="0"/>
    <xf numFmtId="0" fontId="38" fillId="13" borderId="0" applyNumberFormat="0" applyBorder="0" applyAlignment="0" applyProtection="0"/>
    <xf numFmtId="0" fontId="38" fillId="17" borderId="0" applyNumberFormat="0" applyBorder="0" applyAlignment="0" applyProtection="0"/>
    <xf numFmtId="0" fontId="38" fillId="21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9" fillId="3" borderId="0" applyNumberFormat="0" applyBorder="0" applyAlignment="0" applyProtection="0"/>
    <xf numFmtId="0" fontId="40" fillId="6" borderId="4" applyNumberFormat="0" applyAlignment="0" applyProtection="0"/>
    <xf numFmtId="0" fontId="41" fillId="7" borderId="7" applyNumberFormat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48" fillId="5" borderId="4" applyNumberFormat="0" applyAlignment="0" applyProtection="0"/>
    <xf numFmtId="0" fontId="49" fillId="0" borderId="6" applyNumberFormat="0" applyFill="0" applyAlignment="0" applyProtection="0"/>
    <xf numFmtId="0" fontId="50" fillId="4" borderId="0" applyNumberFormat="0" applyBorder="0" applyAlignment="0" applyProtection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7" fillId="8" borderId="8" applyNumberFormat="0" applyFont="0" applyAlignment="0" applyProtection="0"/>
    <xf numFmtId="0" fontId="53" fillId="6" borderId="5" applyNumberForma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54" fillId="0" borderId="9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20" fillId="0" borderId="0"/>
    <xf numFmtId="0" fontId="57" fillId="0" borderId="0" applyFont="0" applyFill="0" applyBorder="0" applyAlignment="0" applyProtection="0"/>
    <xf numFmtId="0" fontId="58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21" fillId="0" borderId="0" xfId="43" applyFont="1"/>
    <xf numFmtId="0" fontId="21" fillId="0" borderId="10" xfId="43" applyFont="1" applyBorder="1"/>
    <xf numFmtId="0" fontId="23" fillId="0" borderId="10" xfId="43" applyFont="1" applyBorder="1"/>
    <xf numFmtId="164" fontId="21" fillId="0" borderId="0" xfId="42" applyNumberFormat="1" applyFont="1"/>
    <xf numFmtId="0" fontId="23" fillId="0" borderId="0" xfId="43" applyFont="1"/>
    <xf numFmtId="164" fontId="21" fillId="0" borderId="0" xfId="44" applyNumberFormat="1" applyFont="1"/>
    <xf numFmtId="164" fontId="21" fillId="33" borderId="10" xfId="42" applyNumberFormat="1" applyFont="1" applyFill="1" applyBorder="1"/>
    <xf numFmtId="164" fontId="21" fillId="0" borderId="10" xfId="42" applyNumberFormat="1" applyFont="1" applyBorder="1"/>
    <xf numFmtId="1" fontId="21" fillId="33" borderId="0" xfId="42" applyNumberFormat="1" applyFont="1" applyFill="1"/>
    <xf numFmtId="1" fontId="21" fillId="0" borderId="0" xfId="42" applyNumberFormat="1" applyFont="1"/>
    <xf numFmtId="164" fontId="21" fillId="33" borderId="0" xfId="42" applyNumberFormat="1" applyFont="1" applyFill="1"/>
    <xf numFmtId="0" fontId="24" fillId="0" borderId="0" xfId="43" applyFont="1"/>
    <xf numFmtId="1" fontId="21" fillId="0" borderId="0" xfId="44" applyNumberFormat="1" applyFont="1"/>
    <xf numFmtId="0" fontId="25" fillId="0" borderId="0" xfId="43" applyFont="1"/>
    <xf numFmtId="0" fontId="21" fillId="33" borderId="0" xfId="43" applyFont="1" applyFill="1"/>
    <xf numFmtId="164" fontId="21" fillId="33" borderId="0" xfId="43" applyNumberFormat="1" applyFont="1" applyFill="1"/>
    <xf numFmtId="164" fontId="21" fillId="0" borderId="0" xfId="43" applyNumberFormat="1" applyFont="1"/>
    <xf numFmtId="1" fontId="21" fillId="33" borderId="0" xfId="43" applyNumberFormat="1" applyFont="1" applyFill="1"/>
    <xf numFmtId="1" fontId="21" fillId="0" borderId="0" xfId="43" applyNumberFormat="1" applyFont="1"/>
    <xf numFmtId="0" fontId="21" fillId="0" borderId="10" xfId="43" applyFont="1" applyBorder="1" applyAlignment="1">
      <alignment horizontal="right"/>
    </xf>
    <xf numFmtId="0" fontId="21" fillId="0" borderId="11" xfId="43" applyFont="1" applyBorder="1"/>
    <xf numFmtId="0" fontId="22" fillId="0" borderId="0" xfId="43"/>
    <xf numFmtId="2" fontId="0" fillId="0" borderId="0" xfId="0" applyNumberFormat="1"/>
    <xf numFmtId="2" fontId="21" fillId="0" borderId="0" xfId="42" applyNumberFormat="1" applyFont="1" applyAlignment="1">
      <alignment horizontal="right"/>
    </xf>
    <xf numFmtId="0" fontId="27" fillId="0" borderId="0" xfId="0" applyFont="1"/>
    <xf numFmtId="0" fontId="20" fillId="0" borderId="0" xfId="43" applyFont="1"/>
    <xf numFmtId="43" fontId="0" fillId="0" borderId="0" xfId="47" applyFont="1" applyFill="1"/>
    <xf numFmtId="0" fontId="28" fillId="34" borderId="0" xfId="0" applyFont="1" applyFill="1"/>
    <xf numFmtId="165" fontId="29" fillId="34" borderId="0" xfId="0" applyNumberFormat="1" applyFont="1" applyFill="1"/>
    <xf numFmtId="164" fontId="21" fillId="35" borderId="0" xfId="0" applyNumberFormat="1" applyFont="1" applyFill="1"/>
    <xf numFmtId="164" fontId="21" fillId="36" borderId="0" xfId="42" applyNumberFormat="1" applyFont="1" applyFill="1"/>
    <xf numFmtId="0" fontId="0" fillId="37" borderId="0" xfId="0" applyFill="1" applyAlignment="1">
      <alignment horizontal="left" indent="2"/>
    </xf>
    <xf numFmtId="3" fontId="21" fillId="0" borderId="0" xfId="42" applyNumberFormat="1" applyFont="1" applyAlignment="1">
      <alignment horizontal="right"/>
    </xf>
    <xf numFmtId="3" fontId="0" fillId="0" borderId="0" xfId="0" applyNumberFormat="1"/>
    <xf numFmtId="0" fontId="0" fillId="0" borderId="0" xfId="0" applyFill="1" applyAlignment="1">
      <alignment horizontal="left" indent="2"/>
    </xf>
    <xf numFmtId="0" fontId="0" fillId="0" borderId="0" xfId="0" applyFill="1" applyAlignment="1"/>
    <xf numFmtId="10" fontId="0" fillId="0" borderId="0" xfId="48" applyNumberFormat="1" applyFont="1"/>
    <xf numFmtId="0" fontId="0" fillId="0" borderId="0" xfId="0" applyAlignment="1">
      <alignment wrapText="1"/>
    </xf>
    <xf numFmtId="0" fontId="0" fillId="38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18" fillId="37" borderId="0" xfId="0" applyFont="1" applyFill="1" applyAlignment="1"/>
    <xf numFmtId="0" fontId="18" fillId="37" borderId="0" xfId="0" applyFont="1" applyFill="1" applyAlignment="1">
      <alignment vertical="center"/>
    </xf>
    <xf numFmtId="0" fontId="18" fillId="37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0" fillId="37" borderId="11" xfId="0" applyFill="1" applyBorder="1"/>
    <xf numFmtId="0" fontId="0" fillId="37" borderId="12" xfId="0" applyFill="1" applyBorder="1"/>
    <xf numFmtId="0" fontId="0" fillId="37" borderId="0" xfId="0" applyFill="1" applyBorder="1"/>
    <xf numFmtId="0" fontId="0" fillId="37" borderId="13" xfId="0" applyFill="1" applyBorder="1"/>
    <xf numFmtId="0" fontId="0" fillId="37" borderId="10" xfId="0" applyFill="1" applyBorder="1"/>
    <xf numFmtId="0" fontId="0" fillId="37" borderId="14" xfId="0" applyFill="1" applyBorder="1"/>
    <xf numFmtId="0" fontId="18" fillId="37" borderId="15" xfId="0" applyFont="1" applyFill="1" applyBorder="1" applyAlignment="1"/>
    <xf numFmtId="0" fontId="0" fillId="39" borderId="16" xfId="0" applyFill="1" applyBorder="1" applyAlignment="1"/>
    <xf numFmtId="1" fontId="21" fillId="40" borderId="0" xfId="42" applyNumberFormat="1" applyFont="1" applyFill="1"/>
    <xf numFmtId="0" fontId="0" fillId="0" borderId="0" xfId="0" applyFill="1"/>
    <xf numFmtId="14" fontId="0" fillId="0" borderId="0" xfId="0" applyNumberFormat="1" applyFill="1"/>
    <xf numFmtId="0" fontId="0" fillId="39" borderId="15" xfId="0" applyFill="1" applyBorder="1" applyAlignment="1"/>
    <xf numFmtId="0" fontId="0" fillId="40" borderId="0" xfId="0" applyFill="1"/>
    <xf numFmtId="0" fontId="0" fillId="39" borderId="17" xfId="0" applyFill="1" applyBorder="1" applyAlignment="1"/>
    <xf numFmtId="1" fontId="21" fillId="0" borderId="0" xfId="42" applyNumberFormat="1" applyFont="1" applyFill="1"/>
    <xf numFmtId="0" fontId="0" fillId="37" borderId="15" xfId="0" applyFill="1" applyBorder="1" applyAlignment="1">
      <alignment horizontal="center" vertical="center" wrapText="1"/>
    </xf>
    <xf numFmtId="0" fontId="0" fillId="37" borderId="16" xfId="0" applyFill="1" applyBorder="1" applyAlignment="1">
      <alignment horizontal="center" vertical="center" wrapText="1"/>
    </xf>
    <xf numFmtId="0" fontId="0" fillId="37" borderId="17" xfId="0" applyFill="1" applyBorder="1" applyAlignment="1">
      <alignment horizontal="center" vertical="center" wrapText="1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 wrapText="1"/>
    </xf>
    <xf numFmtId="0" fontId="26" fillId="0" borderId="0" xfId="46" applyAlignment="1" applyProtection="1">
      <alignment horizontal="left"/>
    </xf>
    <xf numFmtId="0" fontId="26" fillId="0" borderId="0" xfId="45" applyAlignment="1" applyProtection="1">
      <alignment horizontal="left"/>
    </xf>
    <xf numFmtId="0" fontId="24" fillId="0" borderId="10" xfId="43" applyFont="1" applyBorder="1" applyAlignment="1">
      <alignment horizontal="left"/>
    </xf>
    <xf numFmtId="0" fontId="21" fillId="0" borderId="0" xfId="43" applyFont="1"/>
    <xf numFmtId="0" fontId="0" fillId="41" borderId="0" xfId="0" applyFill="1"/>
    <xf numFmtId="3" fontId="21" fillId="0" borderId="0" xfId="557" applyNumberFormat="1" applyFont="1" applyAlignment="1">
      <alignment horizontal="right"/>
    </xf>
  </cellXfs>
  <cellStyles count="568">
    <cellStyle name="20% - Accent1" xfId="19" builtinId="30" customBuiltin="1"/>
    <cellStyle name="20% - Accent1 2" xfId="239" xr:uid="{3BFC55F7-51B1-4FDA-AD2D-45EE9FC0E358}"/>
    <cellStyle name="20% - Accent2" xfId="23" builtinId="34" customBuiltin="1"/>
    <cellStyle name="20% - Accent2 2" xfId="240" xr:uid="{C2910A65-8B5F-4F2A-B4F1-F92C85AAF168}"/>
    <cellStyle name="20% - Accent3" xfId="27" builtinId="38" customBuiltin="1"/>
    <cellStyle name="20% - Accent3 2" xfId="241" xr:uid="{A2EDE767-6195-4721-8AC9-D61090423193}"/>
    <cellStyle name="20% - Accent4" xfId="31" builtinId="42" customBuiltin="1"/>
    <cellStyle name="20% - Accent4 2" xfId="242" xr:uid="{B391391E-EEF9-4F47-9695-96AED96ADD9B}"/>
    <cellStyle name="20% - Accent5" xfId="35" builtinId="46" customBuiltin="1"/>
    <cellStyle name="20% - Accent5 2" xfId="243" xr:uid="{26D1B402-010C-4D85-8D69-F585A4791CCF}"/>
    <cellStyle name="20% - Accent6" xfId="39" builtinId="50" customBuiltin="1"/>
    <cellStyle name="20% - Accent6 2" xfId="244" xr:uid="{97AFBE00-FA44-412C-ABED-7D9A9E7FA058}"/>
    <cellStyle name="40% - Accent1" xfId="20" builtinId="31" customBuiltin="1"/>
    <cellStyle name="40% - Accent1 2" xfId="245" xr:uid="{99CC41E1-72C7-47C0-9F79-35DAA5357A4B}"/>
    <cellStyle name="40% - Accent2" xfId="24" builtinId="35" customBuiltin="1"/>
    <cellStyle name="40% - Accent2 2" xfId="246" xr:uid="{BF27B37F-FE9A-4EFD-A581-A1C0D6B4184B}"/>
    <cellStyle name="40% - Accent3" xfId="28" builtinId="39" customBuiltin="1"/>
    <cellStyle name="40% - Accent3 2" xfId="247" xr:uid="{3F270490-7ADD-45CF-8893-82B790834579}"/>
    <cellStyle name="40% - Accent4" xfId="32" builtinId="43" customBuiltin="1"/>
    <cellStyle name="40% - Accent4 2" xfId="248" xr:uid="{9E6C2522-81BD-4C67-88BE-CDB8948DCC33}"/>
    <cellStyle name="40% - Accent5" xfId="36" builtinId="47" customBuiltin="1"/>
    <cellStyle name="40% - Accent5 2" xfId="249" xr:uid="{A148F89B-24FA-4913-A991-E9257369A4D9}"/>
    <cellStyle name="40% - Accent6" xfId="40" builtinId="51" customBuiltin="1"/>
    <cellStyle name="40% - Accent6 2" xfId="250" xr:uid="{1D22E3D4-C21A-4F16-9438-486EBB73B64B}"/>
    <cellStyle name="60% - Accent1" xfId="21" builtinId="32" customBuiltin="1"/>
    <cellStyle name="60% - Accent1 2" xfId="251" xr:uid="{4D5C2602-FC28-4DEE-95BA-309368A0E846}"/>
    <cellStyle name="60% - Accent2" xfId="25" builtinId="36" customBuiltin="1"/>
    <cellStyle name="60% - Accent2 2" xfId="252" xr:uid="{DA7F0CA1-B529-4570-AB5D-AC2DEC95CF32}"/>
    <cellStyle name="60% - Accent3" xfId="29" builtinId="40" customBuiltin="1"/>
    <cellStyle name="60% - Accent3 2" xfId="253" xr:uid="{AC1546A3-AB08-40BA-856C-32ACA978DDAE}"/>
    <cellStyle name="60% - Accent4" xfId="33" builtinId="44" customBuiltin="1"/>
    <cellStyle name="60% - Accent4 2" xfId="254" xr:uid="{636DED33-2AC3-4596-985B-1AA6767CF670}"/>
    <cellStyle name="60% - Accent5" xfId="37" builtinId="48" customBuiltin="1"/>
    <cellStyle name="60% - Accent5 2" xfId="255" xr:uid="{284EE34F-CA3B-45DC-970B-87714B5E9ECF}"/>
    <cellStyle name="60% - Accent6" xfId="41" builtinId="52" customBuiltin="1"/>
    <cellStyle name="60% - Accent6 2" xfId="256" xr:uid="{82901A5B-6F5C-48CD-899F-9DC762623188}"/>
    <cellStyle name="Accent1" xfId="18" builtinId="29" customBuiltin="1"/>
    <cellStyle name="Accent1 2" xfId="257" xr:uid="{F7195F17-4B06-4370-A65C-577892DB3151}"/>
    <cellStyle name="Accent2" xfId="22" builtinId="33" customBuiltin="1"/>
    <cellStyle name="Accent2 2" xfId="258" xr:uid="{45F76A77-76E2-40B5-88AB-2D56E0572C9A}"/>
    <cellStyle name="Accent3" xfId="26" builtinId="37" customBuiltin="1"/>
    <cellStyle name="Accent3 2" xfId="259" xr:uid="{A83B49F4-2235-4DB6-BD04-A12E6E5384F2}"/>
    <cellStyle name="Accent4" xfId="30" builtinId="41" customBuiltin="1"/>
    <cellStyle name="Accent4 2" xfId="260" xr:uid="{13B3056B-584D-426F-B24D-ED3FACB62B5E}"/>
    <cellStyle name="Accent5" xfId="34" builtinId="45" customBuiltin="1"/>
    <cellStyle name="Accent5 2" xfId="261" xr:uid="{22E0BC48-53CC-427A-8AE0-AD7724699719}"/>
    <cellStyle name="Accent6" xfId="38" builtinId="49" customBuiltin="1"/>
    <cellStyle name="Accent6 2" xfId="262" xr:uid="{139F1BFA-BFB5-4D64-8062-BE33EE8FC081}"/>
    <cellStyle name="Bad" xfId="7" builtinId="27" customBuiltin="1"/>
    <cellStyle name="Bad 2" xfId="263" xr:uid="{45D88E39-1AC7-482C-BA1D-8B1A70875833}"/>
    <cellStyle name="Calculation" xfId="11" builtinId="22" customBuiltin="1"/>
    <cellStyle name="Calculation 2" xfId="264" xr:uid="{A05498B0-A3DB-4F33-B479-8F5B576E0696}"/>
    <cellStyle name="Check Cell" xfId="13" builtinId="23" customBuiltin="1"/>
    <cellStyle name="Check Cell 2" xfId="265" xr:uid="{7AB86F0A-AC28-454C-9BF2-FDD8875D0D69}"/>
    <cellStyle name="Comma" xfId="47" builtinId="3"/>
    <cellStyle name="Comma 2" xfId="52" xr:uid="{0BC8CD1E-7591-40B0-8AE9-1EC57A972A1E}"/>
    <cellStyle name="Comma 2 2" xfId="60" xr:uid="{464D96A6-0417-4111-8B39-E58140359D94}"/>
    <cellStyle name="Comma 2 3" xfId="266" xr:uid="{FE0B6DDF-0CD5-4ABD-8737-253D01E8C0AD}"/>
    <cellStyle name="Comma 2 4" xfId="267" xr:uid="{E1113AF9-B38E-46EE-A55A-2FD9C45458DF}"/>
    <cellStyle name="Comma 2 5" xfId="268" xr:uid="{ED7AB695-2FF6-4E6B-93FB-EE0771B57790}"/>
    <cellStyle name="Comma 2 6" xfId="269" xr:uid="{1A1A5A7A-A328-49FD-8734-9A89E8435F22}"/>
    <cellStyle name="Comma 2 7" xfId="551" xr:uid="{034DE24C-82DB-41AE-8669-A26936A07365}"/>
    <cellStyle name="Comma 2 8" xfId="558" xr:uid="{A9A78556-3949-492B-9332-D464F2572638}"/>
    <cellStyle name="Comma 3" xfId="61" xr:uid="{3F57168F-E1FC-4D0F-875E-DDCA6900DC30}"/>
    <cellStyle name="Comma 4" xfId="270" xr:uid="{BEBF23D2-3406-44B9-AAC9-D9CB948294B8}"/>
    <cellStyle name="Comma 5" xfId="554" xr:uid="{1AFAE6B4-C9BE-4366-8F61-F341FF24605F}"/>
    <cellStyle name="Comma 9" xfId="271" xr:uid="{2BF8DBC7-9ED1-48B5-89B8-11CCE24292AA}"/>
    <cellStyle name="Comma0" xfId="272" xr:uid="{3F5B025D-D77A-4EBC-941E-A82D3C18439E}"/>
    <cellStyle name="Currency 2" xfId="273" xr:uid="{59CF64AC-1B28-4933-B618-BF777038881E}"/>
    <cellStyle name="Currency 3" xfId="274" xr:uid="{241FB09E-78C6-4233-8588-23711D4A31A6}"/>
    <cellStyle name="Currency0" xfId="548" xr:uid="{7C5A3230-E75E-4504-BD7F-BD2F613F47CC}"/>
    <cellStyle name="Explanatory Text" xfId="16" builtinId="53" customBuiltin="1"/>
    <cellStyle name="Explanatory Text 2" xfId="275" xr:uid="{5970234C-DCD0-4517-9687-0858CDE34CC0}"/>
    <cellStyle name="Explanatory Text 2 2" xfId="567" xr:uid="{177A4CFF-28AF-42D5-8819-08A7407047BD}"/>
    <cellStyle name="Good" xfId="6" builtinId="26" customBuiltin="1"/>
    <cellStyle name="Good 2" xfId="276" xr:uid="{CC44491A-B575-4371-8689-421D28D9ECCA}"/>
    <cellStyle name="Heading 1" xfId="2" builtinId="16" customBuiltin="1"/>
    <cellStyle name="Heading 1 2" xfId="277" xr:uid="{F20E9746-BD5B-4479-A865-E87F2F79670A}"/>
    <cellStyle name="Heading 2" xfId="3" builtinId="17" customBuiltin="1"/>
    <cellStyle name="Heading 2 2" xfId="278" xr:uid="{AC1EE2A3-60EA-444B-A518-FAFC61ACC24D}"/>
    <cellStyle name="Heading 3" xfId="4" builtinId="18" customBuiltin="1"/>
    <cellStyle name="Heading 3 2" xfId="279" xr:uid="{1073D035-D921-4E9A-8768-BB2140EE8FBC}"/>
    <cellStyle name="Heading 4" xfId="5" builtinId="19" customBuiltin="1"/>
    <cellStyle name="Heading 4 2" xfId="280" xr:uid="{B999CA62-905C-418E-86ED-DF98AB0B2388}"/>
    <cellStyle name="Hyperlink" xfId="46" builtinId="8" customBuiltin="1"/>
    <cellStyle name="Hyperlink 2" xfId="62" xr:uid="{89A4B3A4-7302-435F-BA24-F2BA518130CF}"/>
    <cellStyle name="Hyperlink 2 2" xfId="566" xr:uid="{C51A4FD9-BC67-405C-B88E-933E44175CCB}"/>
    <cellStyle name="Hyperlink 3" xfId="64" xr:uid="{DF5CC241-C44B-41FA-8223-EFF329E6F99E}"/>
    <cellStyle name="Hyperlink 4" xfId="69" xr:uid="{9F8C8D46-C874-4DEC-AD77-8A147941F6F7}"/>
    <cellStyle name="Hyperlink 5" xfId="361" xr:uid="{C35A2BBC-6BE7-499B-9CB7-EC9CC8EFFDFF}"/>
    <cellStyle name="Hyperlink 6" xfId="45" xr:uid="{A93F88EA-06C0-834A-BBFF-3BB7F3A8BCA7}"/>
    <cellStyle name="Hyperlink 6 2" xfId="545" xr:uid="{BD238B09-DBE5-4150-A1F7-8D63A5176B66}"/>
    <cellStyle name="Input" xfId="9" builtinId="20" customBuiltin="1"/>
    <cellStyle name="Input 2" xfId="281" xr:uid="{99F56405-88F7-426D-A641-D0108233717C}"/>
    <cellStyle name="Linked Cell" xfId="12" builtinId="24" customBuiltin="1"/>
    <cellStyle name="Linked Cell 2" xfId="282" xr:uid="{DF8D499D-8222-44CE-B42D-5D93F3E3C209}"/>
    <cellStyle name="Neutral" xfId="8" builtinId="28" customBuiltin="1"/>
    <cellStyle name="Neutral 2" xfId="283" xr:uid="{B040D7BA-65D2-4EFD-A09C-71707315F3EF}"/>
    <cellStyle name="Normal" xfId="0" builtinId="0"/>
    <cellStyle name="Normal 10" xfId="67" xr:uid="{4C9FBB73-9732-4E34-B287-50D4068F4C24}"/>
    <cellStyle name="Normal 10 2" xfId="363" xr:uid="{46DCEFDA-A54D-44E6-AE94-0D5CAF832373}"/>
    <cellStyle name="Normal 11" xfId="284" xr:uid="{B011265C-22CD-4B4F-81B7-428F56AA5180}"/>
    <cellStyle name="Normal 11 2" xfId="285" xr:uid="{6CC1ECB3-E981-4719-8C5E-973EF6752C53}"/>
    <cellStyle name="Normal 11 3" xfId="286" xr:uid="{7BCB17B9-8AF8-4131-B52A-8B093C3B6C41}"/>
    <cellStyle name="Normal 11 4" xfId="287" xr:uid="{B8033B5C-0432-405A-A3B5-0371CDCAEE22}"/>
    <cellStyle name="Normal 110" xfId="559" xr:uid="{11B26177-B084-4CA1-BE0E-315F3F9AE2DC}"/>
    <cellStyle name="Normal 12" xfId="288" xr:uid="{B4455323-B5C3-4510-92AF-2F909D2882EC}"/>
    <cellStyle name="Normal 12 2" xfId="289" xr:uid="{A2862B47-4C9B-4643-AA2B-BA4E5A7A0182}"/>
    <cellStyle name="Normal 12 3" xfId="290" xr:uid="{72989AAC-DDB1-4FDA-8638-F9B8DBE65D19}"/>
    <cellStyle name="Normal 12 4" xfId="291" xr:uid="{9C2B6ADD-AF3B-428D-B31D-C2E7C9E0B647}"/>
    <cellStyle name="Normal 13" xfId="292" xr:uid="{AF87A9B3-1610-47D0-8D6D-38AAADAE005F}"/>
    <cellStyle name="Normal 13 2" xfId="293" xr:uid="{BE7829A2-A83A-4171-A935-1144A32409C6}"/>
    <cellStyle name="Normal 13 3" xfId="294" xr:uid="{EF4D3607-8ACC-4D40-97F4-B0AD6E22F355}"/>
    <cellStyle name="Normal 13 4" xfId="295" xr:uid="{768E710E-9B87-4FFF-803E-11B864A2E12F}"/>
    <cellStyle name="Normal 14" xfId="296" xr:uid="{9E992D88-1426-4277-B110-98DE6835D5DB}"/>
    <cellStyle name="Normal 14 2" xfId="297" xr:uid="{350A9C34-1480-4D02-9285-BB83CA01D4F0}"/>
    <cellStyle name="Normal 15" xfId="298" xr:uid="{D092C645-3A80-4C83-B515-20BC09BA9D7E}"/>
    <cellStyle name="Normal 16" xfId="299" xr:uid="{78BAA66B-064A-4CA9-AA29-EE2341EC290B}"/>
    <cellStyle name="Normal 17" xfId="300" xr:uid="{37EE0B65-6B43-4D99-B919-BB77B37CD939}"/>
    <cellStyle name="Normal 18" xfId="301" xr:uid="{05324913-2276-4A8A-82A6-0B8AB00C4A90}"/>
    <cellStyle name="Normal 19" xfId="550" xr:uid="{80B452A8-2709-4140-806E-647744A255A1}"/>
    <cellStyle name="Normal 2" xfId="43" xr:uid="{D751F4F5-A83D-FC40-94E1-5A409F35DF34}"/>
    <cellStyle name="Normal 2 10" xfId="70" xr:uid="{B735F30E-32CC-47C8-A7C9-2E1C7BCB3B49}"/>
    <cellStyle name="Normal 2 10 2" xfId="364" xr:uid="{AA9E8A16-0DD8-43C5-83A1-8C7172C9687F}"/>
    <cellStyle name="Normal 2 11" xfId="71" xr:uid="{C7883CFA-CD53-454C-B3BF-F191421AB7A5}"/>
    <cellStyle name="Normal 2 11 2" xfId="365" xr:uid="{87C80569-B9BA-4011-A3D6-17C3EA95CB5B}"/>
    <cellStyle name="Normal 2 12" xfId="302" xr:uid="{D073C469-5B10-4363-AE81-AD5C9AD928FB}"/>
    <cellStyle name="Normal 2 13" xfId="303" xr:uid="{38DE3164-6A0C-4C79-B3B8-2C8C3CF7AC0F}"/>
    <cellStyle name="Normal 2 14" xfId="304" xr:uid="{6998B9AE-A1D6-41CC-9DB0-48EFB2FE2B2D}"/>
    <cellStyle name="Normal 2 15" xfId="305" xr:uid="{28FA814C-66A2-4BB3-AB28-C5E4F61279BF}"/>
    <cellStyle name="Normal 2 16" xfId="306" xr:uid="{7C58E07D-92FE-48CF-8147-3670001A2CFB}"/>
    <cellStyle name="Normal 2 17" xfId="307" xr:uid="{393BD7F7-81D4-40F2-997C-EF950CF9A71D}"/>
    <cellStyle name="Normal 2 18" xfId="308" xr:uid="{301F4306-6260-4C7C-B533-0EB0A778B11D}"/>
    <cellStyle name="Normal 2 19" xfId="309" xr:uid="{F7850F88-C4AA-4481-A1C4-7AC0C17011D1}"/>
    <cellStyle name="Normal 2 2" xfId="56" xr:uid="{BFF01694-2828-4BB7-8DD0-B899B9682D3A}"/>
    <cellStyle name="Normal 2 2 10" xfId="366" xr:uid="{01AC52A6-4BFC-425D-AF18-7AD0C26795CC}"/>
    <cellStyle name="Normal 2 2 2" xfId="72" xr:uid="{AAF6C0B9-84E2-4101-9EF1-37E8032C2023}"/>
    <cellStyle name="Normal 2 2 2 2" xfId="73" xr:uid="{31CC610D-5466-40B3-A58E-B44F8F6B225F}"/>
    <cellStyle name="Normal 2 2 2 2 2" xfId="367" xr:uid="{E9BC11CE-2EDF-4E5E-8A3C-0735FE7747A5}"/>
    <cellStyle name="Normal 2 2 2 3" xfId="74" xr:uid="{03243ECD-26E5-4BB9-83EB-7E5BF4E7DA38}"/>
    <cellStyle name="Normal 2 2 2 3 2" xfId="368" xr:uid="{9DA27D59-AD3E-41AE-B7D2-A7E358CCAEAA}"/>
    <cellStyle name="Normal 2 2 2 4" xfId="369" xr:uid="{EEF0624F-CF87-467C-9C26-F0868150DCB8}"/>
    <cellStyle name="Normal 2 2 3" xfId="75" xr:uid="{F15B1034-8B58-42A8-B1D2-F65D3BD635EC}"/>
    <cellStyle name="Normal 2 2 3 2" xfId="76" xr:uid="{5D313956-87B2-489F-BC8A-35F3FF69CBC3}"/>
    <cellStyle name="Normal 2 2 3 2 2" xfId="370" xr:uid="{DDB3897C-0134-4D19-92D8-4DEDBEBE6F63}"/>
    <cellStyle name="Normal 2 2 3 3" xfId="371" xr:uid="{13539B1B-13BE-4B4D-A2DD-9E839E9B185B}"/>
    <cellStyle name="Normal 2 2 4" xfId="77" xr:uid="{8922D8E8-D4E3-4718-B26B-8FB8BDEF65DC}"/>
    <cellStyle name="Normal 2 2 4 2" xfId="78" xr:uid="{5AB5574F-58C5-4AF3-AD3B-D61A2DA5A588}"/>
    <cellStyle name="Normal 2 2 4 2 2" xfId="372" xr:uid="{04C7110F-DF4F-4F93-858D-DDAC19784D89}"/>
    <cellStyle name="Normal 2 2 4 3" xfId="373" xr:uid="{B77A86AB-6A4F-4CC7-B8D7-DF3CF3E58F6B}"/>
    <cellStyle name="Normal 2 2 5" xfId="79" xr:uid="{0E288191-600B-471A-97C9-CDF89AF58B5E}"/>
    <cellStyle name="Normal 2 2 5 2" xfId="80" xr:uid="{039F5F52-92A3-4D06-BB1B-8415C99F80AF}"/>
    <cellStyle name="Normal 2 2 5 2 2" xfId="374" xr:uid="{6C1CD2EE-F5D8-4F23-B5A3-048BADFA8998}"/>
    <cellStyle name="Normal 2 2 5 3" xfId="375" xr:uid="{B3D872A7-255D-4D4F-B319-DA4FE67B645C}"/>
    <cellStyle name="Normal 2 2 6" xfId="81" xr:uid="{45792CB8-548F-48D6-A1F0-2A2294B8A9BF}"/>
    <cellStyle name="Normal 2 2 6 2" xfId="376" xr:uid="{31BA0B52-80D0-4FB9-8455-8423A23E4BD0}"/>
    <cellStyle name="Normal 2 2 7" xfId="82" xr:uid="{3E177D3B-B801-404B-A044-23A1109FE153}"/>
    <cellStyle name="Normal 2 2 7 2" xfId="377" xr:uid="{C5589D81-C677-40A9-851B-B26295C15001}"/>
    <cellStyle name="Normal 2 2 8" xfId="83" xr:uid="{E5772BB9-BAC2-463C-95EE-DAA7CC9D0555}"/>
    <cellStyle name="Normal 2 2 8 2" xfId="378" xr:uid="{1576E394-ABEE-47BA-9C4C-8AD8FE605DA6}"/>
    <cellStyle name="Normal 2 2 9" xfId="379" xr:uid="{61822EB2-E10D-4FC3-AF0B-F96738B3C9E3}"/>
    <cellStyle name="Normal 2 20" xfId="310" xr:uid="{B9B80FE7-40DD-48D3-B103-217F9788D9FB}"/>
    <cellStyle name="Normal 2 21" xfId="311" xr:uid="{C7B31500-471A-4E4C-87CD-EC79E2C0FC81}"/>
    <cellStyle name="Normal 2 22" xfId="312" xr:uid="{9185AE33-44A3-4282-A151-6BD7C7DBD0CB}"/>
    <cellStyle name="Normal 2 23" xfId="313" xr:uid="{D06CB130-E40C-4F1C-AF11-576FD7E1EA99}"/>
    <cellStyle name="Normal 2 24" xfId="362" xr:uid="{3C17F6C1-DB36-45E4-8610-4993838B73B7}"/>
    <cellStyle name="Normal 2 25" xfId="549" xr:uid="{5BA395FF-94EE-4625-A64E-1E3F4C4410A6}"/>
    <cellStyle name="Normal 2 26" xfId="53" xr:uid="{482DAD43-C3D1-4E01-BDF4-74FCFE3287C6}"/>
    <cellStyle name="Normal 2 3" xfId="42" xr:uid="{BF186650-9699-4958-BCC9-3BF9FC16D228}"/>
    <cellStyle name="Normal 2 3 11" xfId="557" xr:uid="{C262F1EA-A753-458B-84CB-ED9853231F57}"/>
    <cellStyle name="Normal 2 3 2" xfId="44" xr:uid="{1F57F976-5F5C-0544-85DA-254B543D7295}"/>
    <cellStyle name="Normal 2 3 2 2" xfId="84" xr:uid="{CACB3562-70F9-4E3E-B435-3F32A421D2AD}"/>
    <cellStyle name="Normal 2 3 2 2 2" xfId="380" xr:uid="{42D0719E-63FF-49B7-89AA-377D59334012}"/>
    <cellStyle name="Normal 2 3 2 3" xfId="85" xr:uid="{0376F071-3EDE-463C-8AD2-809E347E2187}"/>
    <cellStyle name="Normal 2 3 2 3 2" xfId="381" xr:uid="{5BE64271-D4E6-4740-BEBB-D28C3C1634C6}"/>
    <cellStyle name="Normal 2 3 2 4" xfId="382" xr:uid="{2532BB67-EE67-4895-A091-77C5CF8CEAC1}"/>
    <cellStyle name="Normal 2 3 2 5" xfId="563" xr:uid="{FD4085BE-08B4-432E-9E27-EA9E619652D9}"/>
    <cellStyle name="Normal 2 3 3" xfId="86" xr:uid="{C3387823-3B7A-4918-A653-83A8A388CEEF}"/>
    <cellStyle name="Normal 2 3 4" xfId="87" xr:uid="{CC853838-2EE1-4F80-BC92-5B86B2B1BC35}"/>
    <cellStyle name="Normal 2 3 4 2" xfId="383" xr:uid="{2A462A97-F987-401C-B675-086FCFACF412}"/>
    <cellStyle name="Normal 2 3 5" xfId="88" xr:uid="{3A57EC27-B4A2-4E9E-A9E6-23031E69F360}"/>
    <cellStyle name="Normal 2 3 5 2" xfId="384" xr:uid="{5C6D3C44-3F24-4350-883A-DFF22BEA954D}"/>
    <cellStyle name="Normal 2 3 6" xfId="385" xr:uid="{48BA3C96-272D-4C2E-A2BB-EA494AF34A73}"/>
    <cellStyle name="Normal 2 3 7" xfId="58" xr:uid="{8AD80E70-99CF-4238-98A1-970F5B9DD27F}"/>
    <cellStyle name="Normal 2 4" xfId="89" xr:uid="{6DC8A698-6553-4C48-80AF-66D0080D7AF7}"/>
    <cellStyle name="Normal 2 4 2" xfId="90" xr:uid="{CB4C08B5-7843-4E05-B509-F0EC21FF94AE}"/>
    <cellStyle name="Normal 2 4 2 2" xfId="386" xr:uid="{42399CD2-459E-4E25-9F05-2FC5E4AD2463}"/>
    <cellStyle name="Normal 2 4 3" xfId="560" xr:uid="{DBE2EC71-C62A-44D4-AC25-884E40575130}"/>
    <cellStyle name="Normal 2 5" xfId="91" xr:uid="{158B0F54-624D-479B-B095-F7CB333B0C1B}"/>
    <cellStyle name="Normal 2 5 2" xfId="92" xr:uid="{E9A8EC0D-5369-48E7-8C7E-0DF514BB232F}"/>
    <cellStyle name="Normal 2 5 2 2" xfId="387" xr:uid="{37031257-F089-41CE-BB27-811A99D3AF30}"/>
    <cellStyle name="Normal 2 5 3" xfId="388" xr:uid="{258F48E7-ECF5-4FE6-9160-69EFA81842C1}"/>
    <cellStyle name="Normal 2 5 4" xfId="564" xr:uid="{8757F9CD-CB52-4488-ADAF-94C9319CF16A}"/>
    <cellStyle name="Normal 2 6" xfId="93" xr:uid="{1FD052E4-3842-409A-8EB6-2E37B38D2DA4}"/>
    <cellStyle name="Normal 2 6 2" xfId="94" xr:uid="{E5175086-94FC-42A6-9447-BF10D83813E6}"/>
    <cellStyle name="Normal 2 6 2 2" xfId="389" xr:uid="{9F456EC1-05F9-4FB8-8530-3385E38CBC02}"/>
    <cellStyle name="Normal 2 6 3" xfId="390" xr:uid="{18CAE72A-B829-496A-846D-8FE4A2FF20EA}"/>
    <cellStyle name="Normal 2 7" xfId="95" xr:uid="{1CC7FE2B-2149-49AB-BB3F-84D5D0176B34}"/>
    <cellStyle name="Normal 2 7 2" xfId="96" xr:uid="{C6BEB01C-E437-44E6-8C88-ED9BDB967B71}"/>
    <cellStyle name="Normal 2 7 2 2" xfId="391" xr:uid="{981F4C65-9FBE-4CDB-8C11-31BF0A11158E}"/>
    <cellStyle name="Normal 2 7 3" xfId="392" xr:uid="{633517D7-1624-422D-9676-50C85F2AE654}"/>
    <cellStyle name="Normal 2 8" xfId="97" xr:uid="{F1497525-88B3-4473-A0EB-639EB727A9EA}"/>
    <cellStyle name="Normal 2 8 2" xfId="98" xr:uid="{8A63CB47-4077-466D-A3EA-2CE40E7B25E7}"/>
    <cellStyle name="Normal 2 8 2 2" xfId="393" xr:uid="{5ADC998D-EF0B-4853-BACC-C47CF24D7F4E}"/>
    <cellStyle name="Normal 2 8 3" xfId="394" xr:uid="{1DAC8840-65E4-48C7-B58E-000BB672D6EB}"/>
    <cellStyle name="Normal 2 9" xfId="99" xr:uid="{7E618E9C-444C-4052-BB80-D0B9B60941C8}"/>
    <cellStyle name="Normal 2 9 2" xfId="395" xr:uid="{2DCF504F-BEAC-49E7-AF1B-B1822DFA5EFA}"/>
    <cellStyle name="Normal 20" xfId="50" xr:uid="{18FA63CA-DB25-40DA-976D-AC4EB2E01BC2}"/>
    <cellStyle name="Normal 21" xfId="49" xr:uid="{DB90B2F7-C7EC-41C3-A873-3194C756E857}"/>
    <cellStyle name="Normal 22" xfId="555" xr:uid="{699D68F3-9DE6-45A6-A2E8-20A1ECB7E66C}"/>
    <cellStyle name="Normal 3" xfId="51" xr:uid="{F8360F93-37BC-4883-8AD3-74B00C39428D}"/>
    <cellStyle name="Normal 3 10" xfId="314" xr:uid="{9D549A2C-CF14-487E-9A43-547434452194}"/>
    <cellStyle name="Normal 3 11" xfId="315" xr:uid="{384AAC8F-B4A4-4888-94B7-94E750A95048}"/>
    <cellStyle name="Normal 3 12" xfId="316" xr:uid="{E50EC0BB-417D-48A0-87DE-9F542611F178}"/>
    <cellStyle name="Normal 3 13" xfId="317" xr:uid="{9E94BB0E-CACE-49F7-A7C7-FC54E6F8CEFB}"/>
    <cellStyle name="Normal 3 2" xfId="59" xr:uid="{AE8A43DD-05DA-4278-8708-8C4A40A3FF42}"/>
    <cellStyle name="Normal 3 2 2" xfId="68" xr:uid="{713D6BAC-A851-4472-A4B5-8F12F78CE623}"/>
    <cellStyle name="Normal 3 2 2 2" xfId="100" xr:uid="{B815A21D-01E4-4182-96F0-365D6198524F}"/>
    <cellStyle name="Normal 3 2 2 3" xfId="396" xr:uid="{C0F993C1-BF50-4B70-89B9-633989DA68C4}"/>
    <cellStyle name="Normal 3 2 3" xfId="101" xr:uid="{F3CA8D35-995E-4410-8C80-1F4138665C76}"/>
    <cellStyle name="Normal 3 2 3 2" xfId="397" xr:uid="{993E5D92-F213-4E2D-B58C-735E392C6D4C}"/>
    <cellStyle name="Normal 3 2 4" xfId="102" xr:uid="{71CA14D1-92E0-4237-88DE-56CF0CFF53C1}"/>
    <cellStyle name="Normal 3 2 5" xfId="398" xr:uid="{86950FCE-F35D-4CFC-8BC8-D8574C22E028}"/>
    <cellStyle name="Normal 3 2 6" xfId="399" xr:uid="{70717A05-D8BB-4327-8538-9C54E8955DB0}"/>
    <cellStyle name="Normal 3 3" xfId="103" xr:uid="{CB857B75-5E54-4DC8-A334-A415D7E06DD1}"/>
    <cellStyle name="Normal 3 3 2" xfId="104" xr:uid="{D02C1FF0-40E8-4E4F-8826-675FA03880E9}"/>
    <cellStyle name="Normal 3 3 2 2" xfId="400" xr:uid="{FF8A8093-4482-4BE6-A081-566FE33A4AB8}"/>
    <cellStyle name="Normal 3 3 3" xfId="105" xr:uid="{AC33B931-A0BA-4A12-A34E-F5F630FC53E6}"/>
    <cellStyle name="Normal 3 3 3 2" xfId="401" xr:uid="{95B14E28-B900-4DE7-A7BA-9F7CD733F4EA}"/>
    <cellStyle name="Normal 3 3 4" xfId="402" xr:uid="{8BF727D6-035E-42D5-9EC1-A2E65CFCDF72}"/>
    <cellStyle name="Normal 3 3 5" xfId="562" xr:uid="{A8A0EA7B-DBD5-4AE2-A0EA-5B4B3DB5D692}"/>
    <cellStyle name="Normal 3 4" xfId="106" xr:uid="{D42D0AAA-6964-4342-87E1-FDCC385547F4}"/>
    <cellStyle name="Normal 3 4 2" xfId="107" xr:uid="{2B8F4384-041F-4470-9317-8F1344A25BC8}"/>
    <cellStyle name="Normal 3 4 2 2" xfId="403" xr:uid="{72D95192-7581-49BC-82DD-3C20D7458EFB}"/>
    <cellStyle name="Normal 3 4 3" xfId="404" xr:uid="{5D9D8895-9A27-420F-97EF-D0EE11151ED6}"/>
    <cellStyle name="Normal 3 5" xfId="108" xr:uid="{2BFB3533-CD48-4EA6-8128-8320D38B3CF7}"/>
    <cellStyle name="Normal 3 5 2" xfId="109" xr:uid="{5319772E-3694-46A0-BC9C-0C540D0BA124}"/>
    <cellStyle name="Normal 3 5 2 2" xfId="405" xr:uid="{905FFB3E-C478-415E-B65A-81796458E151}"/>
    <cellStyle name="Normal 3 5 3" xfId="406" xr:uid="{C50CB71E-CB94-473A-9BFA-0BCF40828ED9}"/>
    <cellStyle name="Normal 3 6" xfId="110" xr:uid="{8DEDCBCF-A1A0-47FD-B022-DE1293922BC6}"/>
    <cellStyle name="Normal 3 6 2" xfId="111" xr:uid="{165743D6-638F-4D99-8AEE-BE01E7422E6F}"/>
    <cellStyle name="Normal 3 6 2 2" xfId="407" xr:uid="{C2E99C14-8301-45E0-BBA9-B536D48CCD88}"/>
    <cellStyle name="Normal 3 6 3" xfId="408" xr:uid="{8615F354-49A3-4B58-A80B-1E77A0C784CE}"/>
    <cellStyle name="Normal 3 7" xfId="112" xr:uid="{3F74FF80-2E38-43E8-AE3F-F423D4690840}"/>
    <cellStyle name="Normal 3 7 2" xfId="409" xr:uid="{B3B834F8-9329-415F-89AD-DD5F64EE9196}"/>
    <cellStyle name="Normal 3 8" xfId="113" xr:uid="{50B2EA57-EBD3-4ED7-B7FF-2918755910DB}"/>
    <cellStyle name="Normal 3 8 2" xfId="410" xr:uid="{4DF71EAD-0C34-495B-BCC9-0E021F1A85C2}"/>
    <cellStyle name="Normal 3 9" xfId="114" xr:uid="{B4F2F11F-FB81-434C-832B-2ED33CC516B8}"/>
    <cellStyle name="Normal 3 9 2" xfId="411" xr:uid="{84E4EE80-E780-4E9D-A952-478E763EB44B}"/>
    <cellStyle name="Normal 4" xfId="54" xr:uid="{D0C06C95-31C8-451C-B00A-05622609B34D}"/>
    <cellStyle name="Normal 4 10" xfId="115" xr:uid="{270A0C47-14DC-435D-A912-A4681277D70A}"/>
    <cellStyle name="Normal 4 10 2" xfId="412" xr:uid="{9861FA3A-5B43-4CBF-8F1B-87FC02B28A10}"/>
    <cellStyle name="Normal 4 10 2 2" xfId="413" xr:uid="{DABE52FC-8B1B-47BC-B9FD-8FD0C611FEEB}"/>
    <cellStyle name="Normal 4 10 3" xfId="414" xr:uid="{24233DD0-A68C-43AB-8DF3-A83C8BD18086}"/>
    <cellStyle name="Normal 4 11" xfId="318" xr:uid="{B1A288D8-6A98-42E9-8AD6-7A700D17B80E}"/>
    <cellStyle name="Normal 4 11 2" xfId="546" xr:uid="{5668290E-4E72-4AAB-990B-246390CA7405}"/>
    <cellStyle name="Normal 4 12" xfId="319" xr:uid="{54597C28-BCD2-4DAF-8FF5-3F62F0B68040}"/>
    <cellStyle name="Normal 4 13" xfId="320" xr:uid="{B8C81593-332D-4630-92A0-2B9538A3B827}"/>
    <cellStyle name="Normal 4 14" xfId="561" xr:uid="{008B9C75-20D2-4E10-89ED-BDF19F3CE9F5}"/>
    <cellStyle name="Normal 4 2" xfId="116" xr:uid="{6C921B71-3E9A-45AA-9A48-4E04A5A32648}"/>
    <cellStyle name="Normal 4 2 2" xfId="117" xr:uid="{B1C3D8B7-08A2-45F2-B013-92D7A8ED68C5}"/>
    <cellStyle name="Normal 4 2 2 2" xfId="118" xr:uid="{B2D3F14F-CF48-44FB-92F4-7735A7C0DCF0}"/>
    <cellStyle name="Normal 4 2 2 2 2" xfId="415" xr:uid="{8CAF0E2E-AF14-47CC-BA52-2BB9DDC69226}"/>
    <cellStyle name="Normal 4 2 2 3" xfId="416" xr:uid="{872D99CF-D061-4316-A8FB-27DFB45679F0}"/>
    <cellStyle name="Normal 4 2 3" xfId="119" xr:uid="{21F90857-9E03-4721-BAE4-0FD9222C05F6}"/>
    <cellStyle name="Normal 4 2 3 2" xfId="417" xr:uid="{6CF425D7-9578-4713-A119-0BC283B63EC1}"/>
    <cellStyle name="Normal 4 2 4" xfId="120" xr:uid="{434A8DD8-5508-4988-9296-F8E399983B9C}"/>
    <cellStyle name="Normal 4 2 4 2" xfId="418" xr:uid="{947BCA7F-9090-4E23-B0D3-A9C6576581EE}"/>
    <cellStyle name="Normal 4 2 5" xfId="121" xr:uid="{07065AD2-CA1C-47E6-B90A-B8F4B88D60A7}"/>
    <cellStyle name="Normal 4 2 5 2" xfId="419" xr:uid="{97AC2399-8DFC-490F-A800-A93E264ED494}"/>
    <cellStyle name="Normal 4 2 6" xfId="420" xr:uid="{EFA9A36E-9A5E-425A-8FB0-63AE0F9A1202}"/>
    <cellStyle name="Normal 4 2 7" xfId="421" xr:uid="{73951E10-8EBE-4559-974D-5B8916615CD4}"/>
    <cellStyle name="Normal 4 3" xfId="122" xr:uid="{688DA8EC-47DF-4461-A53C-0C85EFB53104}"/>
    <cellStyle name="Normal 4 3 2" xfId="123" xr:uid="{623357DC-6078-4B98-8256-256470760D52}"/>
    <cellStyle name="Normal 4 3 2 2" xfId="422" xr:uid="{07BB2F9B-812B-4716-B166-D0BC48F49C81}"/>
    <cellStyle name="Normal 4 3 3" xfId="124" xr:uid="{D63CEA20-2AED-483C-BCFF-1C80A3469278}"/>
    <cellStyle name="Normal 4 3 3 2" xfId="423" xr:uid="{737B6A73-02C1-473D-B919-0177F7ECC6C1}"/>
    <cellStyle name="Normal 4 3 4" xfId="125" xr:uid="{EFCA02FD-CAAB-4DA4-B725-4D7D5F9CB15B}"/>
    <cellStyle name="Normal 4 3 4 2" xfId="424" xr:uid="{B92E66D6-1DE1-47B4-91DB-684F6598D9DE}"/>
    <cellStyle name="Normal 4 3 5" xfId="425" xr:uid="{AA75BC1B-6E4D-4AE7-B911-8A987F07BAC7}"/>
    <cellStyle name="Normal 4 4" xfId="126" xr:uid="{2E974DA1-3615-4F40-B85B-B2219A736016}"/>
    <cellStyle name="Normal 4 4 2" xfId="127" xr:uid="{211E28A3-27D9-4900-A3E5-79EA2920752D}"/>
    <cellStyle name="Normal 4 4 2 2" xfId="426" xr:uid="{BC241380-FC17-4895-8F25-000DCE204129}"/>
    <cellStyle name="Normal 4 4 3" xfId="427" xr:uid="{562234F9-457F-451E-80FE-F99C59F31C9F}"/>
    <cellStyle name="Normal 4 5" xfId="128" xr:uid="{7A6C59F0-9FB7-4FAD-B08F-2DD2D6064707}"/>
    <cellStyle name="Normal 4 5 2" xfId="129" xr:uid="{3187A9A4-5929-4F91-9B6E-8D2B0F480CE4}"/>
    <cellStyle name="Normal 4 5 2 2" xfId="428" xr:uid="{90474FA3-AB1F-425D-A9E2-F33250E2ACD9}"/>
    <cellStyle name="Normal 4 5 3" xfId="429" xr:uid="{4E074FC4-A731-431D-BF1F-79DE702340D9}"/>
    <cellStyle name="Normal 4 6" xfId="130" xr:uid="{3B8AE955-A9CF-4155-8917-6F50A0A43212}"/>
    <cellStyle name="Normal 4 6 2" xfId="131" xr:uid="{DD5747FA-97CA-4B23-98A6-78A7955C079E}"/>
    <cellStyle name="Normal 4 6 2 2" xfId="430" xr:uid="{05389118-016C-4BDA-947A-D7F4CB90E174}"/>
    <cellStyle name="Normal 4 6 3" xfId="431" xr:uid="{6976E918-CD0F-48DE-AC4A-A6BBCEAC0DE3}"/>
    <cellStyle name="Normal 4 7" xfId="132" xr:uid="{A83A6D7D-623A-4D9C-8273-672931F5857B}"/>
    <cellStyle name="Normal 4 7 2" xfId="432" xr:uid="{33DB3169-B587-4722-98E0-A1BB1AE9350D}"/>
    <cellStyle name="Normal 4 8" xfId="133" xr:uid="{9A269061-371D-4B08-8867-C3F1358F6439}"/>
    <cellStyle name="Normal 4 8 2" xfId="433" xr:uid="{375867A6-14D6-49DA-9A5C-5664ED3058DF}"/>
    <cellStyle name="Normal 4 9" xfId="134" xr:uid="{5B4525EA-AF06-4B4F-A58F-6BF872998F47}"/>
    <cellStyle name="Normal 4 9 2" xfId="434" xr:uid="{C42513A1-B2B9-41E2-B08B-6829E4E8A89E}"/>
    <cellStyle name="Normal 5" xfId="55" xr:uid="{0884BB31-1401-47B3-A95A-DF1CFEAFE214}"/>
    <cellStyle name="Normal 5 10" xfId="238" xr:uid="{93EC83A7-74CB-426E-AC5A-E3323DBCEF75}"/>
    <cellStyle name="Normal 5 10 2" xfId="547" xr:uid="{E11DD639-5A09-487B-97A4-7D1162998C3B}"/>
    <cellStyle name="Normal 5 11" xfId="321" xr:uid="{1F03AE3B-1AAA-4D2E-A4B6-42082EE6B2F1}"/>
    <cellStyle name="Normal 5 12" xfId="322" xr:uid="{81EFEA3A-0E38-4C32-BB8B-F669866113EE}"/>
    <cellStyle name="Normal 5 13" xfId="323" xr:uid="{9EBEA801-E5BF-4FF3-B2AC-C9B5F6585CDE}"/>
    <cellStyle name="Normal 5 14" xfId="556" xr:uid="{7143A386-11B8-43E4-9524-3115CD2E9394}"/>
    <cellStyle name="Normal 5 2" xfId="135" xr:uid="{FA2DBB41-CE2E-41E6-B2CE-82B1BCD9A21F}"/>
    <cellStyle name="Normal 5 2 2" xfId="136" xr:uid="{9DAD820E-344A-4CB9-BC5A-701540137DB3}"/>
    <cellStyle name="Normal 5 2 2 2" xfId="137" xr:uid="{1B2F3095-CA20-48F1-AC40-DABA77242456}"/>
    <cellStyle name="Normal 5 2 2 2 2" xfId="435" xr:uid="{AAC33071-F197-46EC-9A79-C0F6C33E2C64}"/>
    <cellStyle name="Normal 5 2 2 3" xfId="436" xr:uid="{DC9F6AFB-0377-4565-B7F6-C18F6B1CB568}"/>
    <cellStyle name="Normal 5 2 3" xfId="138" xr:uid="{A41986E9-DF62-4B93-9591-8427550BEE57}"/>
    <cellStyle name="Normal 5 2 3 2" xfId="437" xr:uid="{911C114E-750B-407C-A997-485DB5964E47}"/>
    <cellStyle name="Normal 5 2 4" xfId="139" xr:uid="{0210207E-1247-4DB8-A393-94EFE2901FE3}"/>
    <cellStyle name="Normal 5 2 4 2" xfId="438" xr:uid="{2672A018-2305-437F-88F4-30684C97CFD6}"/>
    <cellStyle name="Normal 5 2 5" xfId="439" xr:uid="{D661422E-EE76-4CE3-B01B-3B246448347E}"/>
    <cellStyle name="Normal 5 2 6" xfId="440" xr:uid="{B6A73CA5-2682-4186-9F62-F274D1F9AC50}"/>
    <cellStyle name="Normal 5 3" xfId="140" xr:uid="{8D90FB16-F72B-43D6-993E-D09EF65306CB}"/>
    <cellStyle name="Normal 5 3 2" xfId="141" xr:uid="{39B5FB1E-E989-4C33-A76E-DD4DCD33B3DF}"/>
    <cellStyle name="Normal 5 3 2 2" xfId="441" xr:uid="{C2F5F659-FE7C-450C-84DF-E1FD905D9F3A}"/>
    <cellStyle name="Normal 5 3 3" xfId="142" xr:uid="{E43477C8-1455-488E-8645-59D81E0664D1}"/>
    <cellStyle name="Normal 5 3 3 2" xfId="442" xr:uid="{37344EBC-118B-4A76-9B5D-78780CE91AE4}"/>
    <cellStyle name="Normal 5 3 4" xfId="443" xr:uid="{907AA117-1CE3-48BA-8C12-0870D50E8F70}"/>
    <cellStyle name="Normal 5 3 5" xfId="565" xr:uid="{5B01957D-2670-4889-A2B0-7B04937A280A}"/>
    <cellStyle name="Normal 5 4" xfId="143" xr:uid="{4E7224D6-B00E-4996-87B8-6D79638F438F}"/>
    <cellStyle name="Normal 5 4 2" xfId="144" xr:uid="{08D9D467-DFB1-4865-A040-2D7F1181D025}"/>
    <cellStyle name="Normal 5 4 2 2" xfId="444" xr:uid="{65CE5265-F5F9-4037-A60B-44D808C80BB7}"/>
    <cellStyle name="Normal 5 4 3" xfId="445" xr:uid="{4091C2F5-C0A5-43D2-B1C9-4041E8D4C3FB}"/>
    <cellStyle name="Normal 5 5" xfId="145" xr:uid="{29C22776-373A-4696-B13C-5D7FD8DF8584}"/>
    <cellStyle name="Normal 5 5 2" xfId="146" xr:uid="{CEE10EE0-C3C3-4BAE-8085-AB03E40293B8}"/>
    <cellStyle name="Normal 5 5 2 2" xfId="446" xr:uid="{5D273DC0-EDBB-476E-BE52-4A41C663542A}"/>
    <cellStyle name="Normal 5 5 3" xfId="447" xr:uid="{DD439D5B-E9A3-49FE-8799-A353A88F2CF6}"/>
    <cellStyle name="Normal 5 6" xfId="147" xr:uid="{190683D2-174D-48F7-8C45-CF844659AA3B}"/>
    <cellStyle name="Normal 5 6 2" xfId="148" xr:uid="{86B41A99-2192-4110-8370-4C22FDC0AE46}"/>
    <cellStyle name="Normal 5 6 2 2" xfId="448" xr:uid="{C5FA4FAA-B03D-4397-B4B7-EA22FF5F0E7F}"/>
    <cellStyle name="Normal 5 6 3" xfId="449" xr:uid="{50D5C904-509A-49DA-BB53-3EE1292FDC99}"/>
    <cellStyle name="Normal 5 7" xfId="149" xr:uid="{EDD76ED2-A8F5-4E86-8394-26C638668FD3}"/>
    <cellStyle name="Normal 5 7 2" xfId="450" xr:uid="{E434CF92-7727-459A-8552-5F325782CDB6}"/>
    <cellStyle name="Normal 5 8" xfId="150" xr:uid="{3926075E-9ABF-43BC-B7D5-CBC5F48CF1F7}"/>
    <cellStyle name="Normal 5 8 2" xfId="451" xr:uid="{52BDB03F-C445-4FB1-BCD1-6C70663E74C5}"/>
    <cellStyle name="Normal 5 9" xfId="151" xr:uid="{2951F06C-3614-4A16-A4BD-4ECDE2DCA6B8}"/>
    <cellStyle name="Normal 5 9 2" xfId="452" xr:uid="{03021AE6-63FD-49BF-B4B3-8BDAE53EF01B}"/>
    <cellStyle name="Normal 6" xfId="66" xr:uid="{AB2DDA10-C7B2-45FF-9DFA-A79757742D33}"/>
    <cellStyle name="Normal 6 2" xfId="324" xr:uid="{1988CB93-467C-4205-9622-6DBBF41195D1}"/>
    <cellStyle name="Normal 7" xfId="152" xr:uid="{65EDF275-9E1C-47EA-A74F-D146EC4E4102}"/>
    <cellStyle name="Normal 7 10" xfId="453" xr:uid="{C285D8FB-D3D8-436F-B008-1CEA3F772888}"/>
    <cellStyle name="Normal 7 2" xfId="153" xr:uid="{5247BC4B-C443-454F-AA56-F71F896786CC}"/>
    <cellStyle name="Normal 7 2 2" xfId="154" xr:uid="{AAC05653-F4AC-4A0C-96F5-A6445389E341}"/>
    <cellStyle name="Normal 7 2 2 2" xfId="454" xr:uid="{E6C30413-B770-49F5-B91D-B776F1DDA33C}"/>
    <cellStyle name="Normal 7 2 3" xfId="155" xr:uid="{D541485D-DC44-438C-A2AB-8DD0293E1520}"/>
    <cellStyle name="Normal 7 2 3 2" xfId="455" xr:uid="{3DB68D95-66F6-4EB3-BD0F-39EB4D83D8C5}"/>
    <cellStyle name="Normal 7 2 4" xfId="456" xr:uid="{3C511FA7-A9FA-4E51-9503-574C74B12FD0}"/>
    <cellStyle name="Normal 7 3" xfId="156" xr:uid="{0E62B5CD-0A5D-47FC-8853-1E14AC9AB857}"/>
    <cellStyle name="Normal 7 3 2" xfId="157" xr:uid="{D1787D1A-79EF-4981-8BD7-14D967BBD163}"/>
    <cellStyle name="Normal 7 3 2 2" xfId="457" xr:uid="{96A941A2-B342-4B03-9BE9-1E24F123DD46}"/>
    <cellStyle name="Normal 7 3 3" xfId="458" xr:uid="{96A36E3C-59C4-4616-A72C-E76F09C7AB10}"/>
    <cellStyle name="Normal 7 4" xfId="158" xr:uid="{F6971DB6-7498-453D-877E-16A00EE4A19B}"/>
    <cellStyle name="Normal 7 4 2" xfId="159" xr:uid="{892DAF21-3F6D-40DF-AE0D-0875FAD52423}"/>
    <cellStyle name="Normal 7 4 2 2" xfId="459" xr:uid="{526CB51C-A9B6-4CFB-AB22-A2599AD215D8}"/>
    <cellStyle name="Normal 7 4 3" xfId="460" xr:uid="{A2743177-757F-4C5B-B175-7BEEC1F235E1}"/>
    <cellStyle name="Normal 7 5" xfId="160" xr:uid="{851256C2-4CEB-412A-B8C3-DBF06CC0FF4E}"/>
    <cellStyle name="Normal 7 5 2" xfId="161" xr:uid="{40ED5B4B-2AD4-46DB-B114-D836826231A8}"/>
    <cellStyle name="Normal 7 5 2 2" xfId="461" xr:uid="{0E9C58F2-5E9F-41A5-953F-71815A227E53}"/>
    <cellStyle name="Normal 7 5 3" xfId="462" xr:uid="{CDCAE840-8EF5-4EC9-A6D3-4DDDCF142031}"/>
    <cellStyle name="Normal 7 6" xfId="162" xr:uid="{32BA7FC6-A2B1-4D65-9608-EC293CA8A80E}"/>
    <cellStyle name="Normal 7 6 2" xfId="463" xr:uid="{10F7E184-E991-4501-950F-2BF6AD6B52FB}"/>
    <cellStyle name="Normal 7 7" xfId="163" xr:uid="{A5C4A3D6-F473-47F0-B5A3-980E78B421A8}"/>
    <cellStyle name="Normal 7 7 2" xfId="464" xr:uid="{A950A7C8-6942-4B4C-86F2-12989835C602}"/>
    <cellStyle name="Normal 7 8" xfId="164" xr:uid="{A1F420D9-4026-48F9-9892-6D2F73CDC7F0}"/>
    <cellStyle name="Normal 7 8 2" xfId="465" xr:uid="{9F33FC0A-838E-40BC-9E56-1A97B122B770}"/>
    <cellStyle name="Normal 7 9" xfId="466" xr:uid="{70BBAC7B-B783-4B86-A0B6-2B048642C223}"/>
    <cellStyle name="Normal 8" xfId="63" xr:uid="{6A770027-4660-405A-AAD2-C699F2A912F7}"/>
    <cellStyle name="Normal 8 2" xfId="165" xr:uid="{0C2CC457-C4E2-4E0B-8365-0A24D625E87E}"/>
    <cellStyle name="Normal 8 2 2" xfId="166" xr:uid="{A17FD290-5999-4548-AA7F-77A1B3C776F3}"/>
    <cellStyle name="Normal 8 2 2 2" xfId="467" xr:uid="{DE65104A-3955-4D5B-806B-918BEB37A791}"/>
    <cellStyle name="Normal 8 2 3" xfId="468" xr:uid="{6273F39F-1269-4E8C-BEB6-BA394EC9D494}"/>
    <cellStyle name="Normal 8 3" xfId="167" xr:uid="{09B65EF3-ED81-41FB-BEC0-865B1612DE68}"/>
    <cellStyle name="Normal 8 3 2" xfId="168" xr:uid="{465605B2-366F-4C77-9236-248E61178278}"/>
    <cellStyle name="Normal 8 3 2 2" xfId="469" xr:uid="{40701FAF-67F4-4026-BFDA-1D0E13AADBA6}"/>
    <cellStyle name="Normal 8 3 3" xfId="470" xr:uid="{5297256D-EC7B-401D-8562-24400958DE27}"/>
    <cellStyle name="Normal 8 4" xfId="169" xr:uid="{7231ECD9-71CF-4969-8DD3-79A4C2EEB7B3}"/>
    <cellStyle name="Normal 8 4 2" xfId="170" xr:uid="{33C6AF7B-E035-4FED-BC84-C77B510C5E8D}"/>
    <cellStyle name="Normal 8 4 2 2" xfId="471" xr:uid="{043A1CEC-470E-47C6-9B64-201A8FC9D4C3}"/>
    <cellStyle name="Normal 8 4 3" xfId="472" xr:uid="{1CD9151B-E1AC-4A1B-A068-9A64B9B678ED}"/>
    <cellStyle name="Normal 8 5" xfId="171" xr:uid="{01509739-0541-4F74-9CCB-6FE892B8556F}"/>
    <cellStyle name="Normal 8 5 2" xfId="473" xr:uid="{52F35D0A-9020-4A9E-8506-31E57284882E}"/>
    <cellStyle name="Normal 8 6" xfId="474" xr:uid="{0E39E6BF-518C-412C-872D-77EE40E91565}"/>
    <cellStyle name="Normal 9" xfId="172" xr:uid="{238101A8-7DD2-4FD8-943B-96A1D9378296}"/>
    <cellStyle name="Note" xfId="15" builtinId="10" customBuiltin="1"/>
    <cellStyle name="Note 2" xfId="325" xr:uid="{33DBF070-12AB-49B3-B60F-945821F26D93}"/>
    <cellStyle name="Note 3" xfId="326" xr:uid="{1178BEFF-3180-42F9-BC70-2EB8E78073CC}"/>
    <cellStyle name="Note 4" xfId="327" xr:uid="{7C1561D2-3AE5-4F41-9550-37C1A9A706FD}"/>
    <cellStyle name="Note 5" xfId="328" xr:uid="{CAB99D35-74A3-4309-A98A-AABAB8497DE9}"/>
    <cellStyle name="Output" xfId="10" builtinId="21" customBuiltin="1"/>
    <cellStyle name="Output 2" xfId="329" xr:uid="{95E11107-B365-44A1-999C-09E3FE42A5D2}"/>
    <cellStyle name="Percent" xfId="48" builtinId="5"/>
    <cellStyle name="Percent 2" xfId="57" xr:uid="{4FFAE87B-5E5D-4FE5-BCFD-F6863B47FE0E}"/>
    <cellStyle name="Percent 2 10" xfId="475" xr:uid="{830C12CF-4C31-4B22-892E-996300C4F80B}"/>
    <cellStyle name="Percent 2 11" xfId="476" xr:uid="{AC53B695-15A4-424A-BFBD-4687A4DF2169}"/>
    <cellStyle name="Percent 2 12" xfId="552" xr:uid="{1373F414-596C-4DC3-92FB-B812C446339E}"/>
    <cellStyle name="Percent 2 2" xfId="173" xr:uid="{B03A5221-F331-48F5-AE65-9EFC8FAD8922}"/>
    <cellStyle name="Percent 2 2 10" xfId="330" xr:uid="{8107EA80-8E0D-4D53-BF35-706B8EB30D45}"/>
    <cellStyle name="Percent 2 2 11" xfId="331" xr:uid="{4C9015F1-6537-4A86-BB22-5851C74BBB90}"/>
    <cellStyle name="Percent 2 2 12" xfId="332" xr:uid="{0D6DF334-24C3-47E2-A4E8-783490552A6F}"/>
    <cellStyle name="Percent 2 2 2" xfId="174" xr:uid="{5FECC1FD-D608-40B8-B679-A512A39B726D}"/>
    <cellStyle name="Percent 2 2 2 2" xfId="175" xr:uid="{EDD3C2ED-D162-45C3-A42C-CB30F7FD5088}"/>
    <cellStyle name="Percent 2 2 2 2 2" xfId="477" xr:uid="{AD392B25-9C99-4C20-A77B-4368C304250C}"/>
    <cellStyle name="Percent 2 2 2 3" xfId="478" xr:uid="{F14EBACC-5F1C-4810-A834-F9D22CE5487F}"/>
    <cellStyle name="Percent 2 2 3" xfId="176" xr:uid="{08575E6F-B8E3-406F-89E3-269F7925D4C6}"/>
    <cellStyle name="Percent 2 2 3 2" xfId="479" xr:uid="{47B513DD-D1A9-4649-8A6B-2950B92A551E}"/>
    <cellStyle name="Percent 2 2 4" xfId="177" xr:uid="{D0A5B2C3-80E6-4401-9891-E7C827A36BBB}"/>
    <cellStyle name="Percent 2 2 4 2" xfId="480" xr:uid="{66CB3297-6A44-47DC-8D57-C3451AAB1AFC}"/>
    <cellStyle name="Percent 2 2 5" xfId="333" xr:uid="{5003D953-2F61-4F32-957D-B8B52A8F55F4}"/>
    <cellStyle name="Percent 2 2 6" xfId="334" xr:uid="{126B76F5-7F63-43F0-A9D9-D434C4C583A4}"/>
    <cellStyle name="Percent 2 2 7" xfId="335" xr:uid="{535EB48F-5C4B-4EAC-9571-9F8AD7EF01B2}"/>
    <cellStyle name="Percent 2 2 8" xfId="336" xr:uid="{087788FA-5EA0-4ADC-AFB7-CC96ACD97777}"/>
    <cellStyle name="Percent 2 2 9" xfId="337" xr:uid="{5120BB73-BA4E-47D7-8D0D-26678E9AFCFB}"/>
    <cellStyle name="Percent 2 3" xfId="178" xr:uid="{09B76CA8-E0C6-4CCE-B8AF-C04E3A641221}"/>
    <cellStyle name="Percent 2 3 10" xfId="338" xr:uid="{6749D610-8650-4677-A138-F3FA860CEA0B}"/>
    <cellStyle name="Percent 2 3 11" xfId="339" xr:uid="{6A702F75-E1E2-41D4-87B2-85848956E177}"/>
    <cellStyle name="Percent 2 3 12" xfId="340" xr:uid="{26DE76D9-B14D-4146-BA0E-9CED4E195BF2}"/>
    <cellStyle name="Percent 2 3 2" xfId="179" xr:uid="{7377925E-DFED-40DD-8939-9FE8B9C49E9E}"/>
    <cellStyle name="Percent 2 3 2 2" xfId="481" xr:uid="{14E5F89D-7A58-4518-B180-FD49CBDFAF33}"/>
    <cellStyle name="Percent 2 3 3" xfId="180" xr:uid="{AC29625E-9FA0-4DB6-8E99-0D55090C44AD}"/>
    <cellStyle name="Percent 2 3 3 2" xfId="482" xr:uid="{C6611CB1-D7AF-4F95-AEA7-E6273F759B5A}"/>
    <cellStyle name="Percent 2 3 4" xfId="341" xr:uid="{693A250E-9855-4790-AF3C-A784B94CF3B8}"/>
    <cellStyle name="Percent 2 3 5" xfId="342" xr:uid="{C6CF4C1E-07F2-4225-8994-C22403F13DB7}"/>
    <cellStyle name="Percent 2 3 6" xfId="343" xr:uid="{0D430693-6EF5-405F-90E6-402C07813D34}"/>
    <cellStyle name="Percent 2 3 7" xfId="344" xr:uid="{B550944C-BB74-4370-AA28-F38219B93A21}"/>
    <cellStyle name="Percent 2 3 8" xfId="345" xr:uid="{E916B6FD-381C-4A61-B668-122D3B8BECD9}"/>
    <cellStyle name="Percent 2 3 9" xfId="346" xr:uid="{2669FAA4-2B4A-4A89-89F7-7A5DE87CF890}"/>
    <cellStyle name="Percent 2 4" xfId="181" xr:uid="{A5B9F8C7-AC79-4AB6-B558-600742BEADDA}"/>
    <cellStyle name="Percent 2 4 10" xfId="347" xr:uid="{28110E2A-DC25-46F2-9615-524C039E71DC}"/>
    <cellStyle name="Percent 2 4 11" xfId="348" xr:uid="{20187D00-3B9A-43FC-8C06-5F93856327A7}"/>
    <cellStyle name="Percent 2 4 12" xfId="349" xr:uid="{8CEACFAD-0288-4BD1-8E97-CA1B2B952BC6}"/>
    <cellStyle name="Percent 2 4 2" xfId="182" xr:uid="{7BA73E04-685A-448C-B068-E54303AC8E9E}"/>
    <cellStyle name="Percent 2 4 2 2" xfId="483" xr:uid="{D2FEE26B-4397-487C-BD3E-88632F6D8209}"/>
    <cellStyle name="Percent 2 4 3" xfId="350" xr:uid="{3795F3A1-CFF4-4FEE-8669-7D76A3F19C6E}"/>
    <cellStyle name="Percent 2 4 4" xfId="351" xr:uid="{55EA9E24-717B-4CB8-87E5-E39250CEA15D}"/>
    <cellStyle name="Percent 2 4 5" xfId="352" xr:uid="{59D9C6C6-1C25-45C3-B85B-1D9F292B451A}"/>
    <cellStyle name="Percent 2 4 6" xfId="353" xr:uid="{BB2B71F5-3D2C-44FD-8A66-84BD9AE0C843}"/>
    <cellStyle name="Percent 2 4 7" xfId="354" xr:uid="{DAEDD3FF-88D1-4672-84F8-93533163EEB2}"/>
    <cellStyle name="Percent 2 4 8" xfId="355" xr:uid="{2639667C-731B-4930-868E-C008E7608BA7}"/>
    <cellStyle name="Percent 2 4 9" xfId="356" xr:uid="{B81A52E3-C636-45B2-A2C2-F627DD2257B9}"/>
    <cellStyle name="Percent 2 5" xfId="183" xr:uid="{3195FB62-B0C4-4AB7-9CF8-C5F73FAFE4E7}"/>
    <cellStyle name="Percent 2 5 2" xfId="184" xr:uid="{ABF17E5F-306D-419A-A7A2-64B83AED6B86}"/>
    <cellStyle name="Percent 2 5 2 2" xfId="484" xr:uid="{9C581A0C-7169-4373-8CB4-E2D642F6450D}"/>
    <cellStyle name="Percent 2 5 3" xfId="485" xr:uid="{3F28F0F3-2D0F-43AC-B562-6A5ABA037D17}"/>
    <cellStyle name="Percent 2 6" xfId="185" xr:uid="{8376E9F3-09E5-4CDB-AD9E-BB9B135E7B99}"/>
    <cellStyle name="Percent 2 6 2" xfId="186" xr:uid="{7343E1C7-2A49-4170-A8A5-B3620BC4507E}"/>
    <cellStyle name="Percent 2 6 2 2" xfId="486" xr:uid="{FA3FDB1C-F8A6-435A-AB72-D8AA74DD1693}"/>
    <cellStyle name="Percent 2 6 3" xfId="487" xr:uid="{213656AF-ADA6-4A88-A473-6650DCCB2276}"/>
    <cellStyle name="Percent 2 7" xfId="187" xr:uid="{674C1C80-2436-4D01-81EF-E4E6AB4AAB36}"/>
    <cellStyle name="Percent 2 7 2" xfId="488" xr:uid="{CFE86614-15C2-46D9-9EC7-E7D426734681}"/>
    <cellStyle name="Percent 2 8" xfId="188" xr:uid="{3FBAFDFF-C5B4-4B7F-9748-3CF7BD53D57D}"/>
    <cellStyle name="Percent 2 8 2" xfId="489" xr:uid="{A252E6AD-B053-4A55-A4E8-5BAC9558717E}"/>
    <cellStyle name="Percent 2 9" xfId="189" xr:uid="{484275F3-BAE8-41EC-8133-BE1D1718B83B}"/>
    <cellStyle name="Percent 2 9 2" xfId="490" xr:uid="{799547A6-682B-4B5E-B842-E8F2EE7C6503}"/>
    <cellStyle name="Percent 3" xfId="65" xr:uid="{2C007683-E6BA-4FFB-90CB-1E76C30F8098}"/>
    <cellStyle name="Percent 3 10" xfId="491" xr:uid="{C0581E6D-DFB0-40AD-A19F-BD5E6DF39DF5}"/>
    <cellStyle name="Percent 3 11" xfId="492" xr:uid="{AFA05037-9507-4845-BDA3-6B8F5487C47F}"/>
    <cellStyle name="Percent 3 2" xfId="190" xr:uid="{2050A06E-707C-47BB-B619-3E7FBD42CF64}"/>
    <cellStyle name="Percent 3 2 2" xfId="191" xr:uid="{A908556C-7096-45AB-B274-049F1734270B}"/>
    <cellStyle name="Percent 3 2 2 2" xfId="192" xr:uid="{D00ABFF8-1789-4562-BEBE-7BA1DA32546B}"/>
    <cellStyle name="Percent 3 2 2 2 2" xfId="493" xr:uid="{B4A027CB-1B8A-4A2C-8844-F8778C1DA587}"/>
    <cellStyle name="Percent 3 2 2 3" xfId="494" xr:uid="{17F68F0F-8001-4C4D-9FDA-9BA69B124C00}"/>
    <cellStyle name="Percent 3 2 3" xfId="193" xr:uid="{A75BBB36-6ADE-43D5-A2D0-02BC1B80B633}"/>
    <cellStyle name="Percent 3 2 3 2" xfId="495" xr:uid="{A8DAEC0D-5D23-4C40-847B-EF1CB00885C8}"/>
    <cellStyle name="Percent 3 2 4" xfId="194" xr:uid="{C2927A7C-F02B-422F-A32E-91F24CE73CE7}"/>
    <cellStyle name="Percent 3 2 4 2" xfId="496" xr:uid="{98F97E5D-2F77-43EE-9043-082F6B538885}"/>
    <cellStyle name="Percent 3 2 5" xfId="497" xr:uid="{0CB0B45B-9390-4DCC-BE28-D34A438E09DE}"/>
    <cellStyle name="Percent 3 2 6" xfId="498" xr:uid="{CBF83A93-F098-44D7-A1C6-43413917D90F}"/>
    <cellStyle name="Percent 3 3" xfId="195" xr:uid="{353C69EE-7133-4D5F-BA8B-2F503CD9C2F9}"/>
    <cellStyle name="Percent 3 3 2" xfId="196" xr:uid="{0F9AFA14-DDB9-4F54-87C2-DF3D1405E0E9}"/>
    <cellStyle name="Percent 3 3 2 2" xfId="499" xr:uid="{DD451751-1260-40A6-9E65-6BC275704095}"/>
    <cellStyle name="Percent 3 3 3" xfId="197" xr:uid="{793EFA52-BF7F-48D6-9139-5A73208C33FE}"/>
    <cellStyle name="Percent 3 3 3 2" xfId="500" xr:uid="{03C2C8F7-A73A-4166-968B-0FD20CC4F2F6}"/>
    <cellStyle name="Percent 3 3 4" xfId="501" xr:uid="{7A2FD7D8-FD7C-4835-9140-0158BA02E711}"/>
    <cellStyle name="Percent 3 4" xfId="198" xr:uid="{7F7BF533-0EB3-4C96-9C7D-15501DD92FF3}"/>
    <cellStyle name="Percent 3 4 2" xfId="199" xr:uid="{B03E9AD7-F990-4894-8A36-AE2D668AC475}"/>
    <cellStyle name="Percent 3 4 2 2" xfId="502" xr:uid="{A71E7D21-19C2-4302-9E19-66F08EAEA190}"/>
    <cellStyle name="Percent 3 4 3" xfId="503" xr:uid="{E91225E0-81DD-4FBD-8C35-097B8C7BE1A5}"/>
    <cellStyle name="Percent 3 5" xfId="200" xr:uid="{1A5356F9-D766-4956-B275-3DB120DDD452}"/>
    <cellStyle name="Percent 3 5 2" xfId="201" xr:uid="{FB75C8E3-F87F-4DF6-B5A8-8AD2A279719C}"/>
    <cellStyle name="Percent 3 5 2 2" xfId="504" xr:uid="{D963808E-3A99-48D0-85B5-43048793B2C3}"/>
    <cellStyle name="Percent 3 5 3" xfId="505" xr:uid="{63B9DC6D-80F4-44E6-B104-F39AEDE6F647}"/>
    <cellStyle name="Percent 3 6" xfId="202" xr:uid="{19590C22-CA7C-44AE-93D3-76820C1B8AAE}"/>
    <cellStyle name="Percent 3 6 2" xfId="203" xr:uid="{B496361A-5535-4A8A-B294-B9DC4CA19BEA}"/>
    <cellStyle name="Percent 3 6 2 2" xfId="506" xr:uid="{72AE1976-5ED6-48FA-B7D1-E0981CC1B391}"/>
    <cellStyle name="Percent 3 6 3" xfId="507" xr:uid="{C6023544-FA07-4EB1-965B-13551D1871D6}"/>
    <cellStyle name="Percent 3 7" xfId="204" xr:uid="{CC896EF2-EDFB-4018-A092-C4F5DD25ACF5}"/>
    <cellStyle name="Percent 3 7 2" xfId="508" xr:uid="{F9E48B2C-B0C3-4C22-9722-26B78C06807B}"/>
    <cellStyle name="Percent 3 8" xfId="205" xr:uid="{7FE9E911-AEE9-4FD6-8DA0-363EFD999DFA}"/>
    <cellStyle name="Percent 3 8 2" xfId="509" xr:uid="{A4EB8DE1-FDAD-4053-9F82-77F11775A0B0}"/>
    <cellStyle name="Percent 3 9" xfId="206" xr:uid="{F5D9BC01-D165-4913-86B8-E6BB6408E07E}"/>
    <cellStyle name="Percent 3 9 2" xfId="510" xr:uid="{27E77D81-A9C2-4449-9841-5DA219D643E3}"/>
    <cellStyle name="Percent 4" xfId="207" xr:uid="{763DB94B-4834-4550-B0B8-F25EE994AC4A}"/>
    <cellStyle name="Percent 4 10" xfId="511" xr:uid="{3F15B90F-C710-4EBB-BF1E-3C09621C5747}"/>
    <cellStyle name="Percent 4 11" xfId="512" xr:uid="{9BC176F8-C886-408D-8064-AC5E26A1A289}"/>
    <cellStyle name="Percent 4 2" xfId="208" xr:uid="{024F52D9-99D2-474C-A2A3-7A538B55B541}"/>
    <cellStyle name="Percent 4 2 2" xfId="209" xr:uid="{B6467F57-1E57-42D9-BAC0-A926FB056ED2}"/>
    <cellStyle name="Percent 4 2 2 2" xfId="210" xr:uid="{F4F008FF-3367-42FF-A05C-148EDF5DFCA2}"/>
    <cellStyle name="Percent 4 2 2 2 2" xfId="513" xr:uid="{4C02B503-7313-4307-8A72-A50730601A49}"/>
    <cellStyle name="Percent 4 2 2 3" xfId="514" xr:uid="{9C9164F2-9384-4CB6-B242-D2D2FCEA6F86}"/>
    <cellStyle name="Percent 4 2 3" xfId="211" xr:uid="{E0E414D0-0410-40A5-8548-9B95B1B8A299}"/>
    <cellStyle name="Percent 4 2 3 2" xfId="515" xr:uid="{4C56AA52-6496-4C69-8855-039EFD83A36F}"/>
    <cellStyle name="Percent 4 2 4" xfId="212" xr:uid="{C752AEBE-3632-436D-A0AB-49D89F24CE60}"/>
    <cellStyle name="Percent 4 2 4 2" xfId="516" xr:uid="{EFC9521E-38ED-46DC-A38D-B96041382C7A}"/>
    <cellStyle name="Percent 4 2 5" xfId="517" xr:uid="{5FE90580-51BB-4872-86FD-7CFE1E89F243}"/>
    <cellStyle name="Percent 4 2 6" xfId="518" xr:uid="{0D5AB26B-BBE4-4914-9934-9822695D660A}"/>
    <cellStyle name="Percent 4 3" xfId="213" xr:uid="{4F06F795-15DA-437A-A39C-E2293AAA0A04}"/>
    <cellStyle name="Percent 4 3 2" xfId="214" xr:uid="{8B7D9B5B-816E-4EC0-9E22-BBB4F11BA09A}"/>
    <cellStyle name="Percent 4 3 2 2" xfId="519" xr:uid="{43991DF2-5941-4699-BC6B-EDECBDDFAFB1}"/>
    <cellStyle name="Percent 4 3 3" xfId="215" xr:uid="{47540EEA-5ABE-421C-9E52-8EBBDDE86F95}"/>
    <cellStyle name="Percent 4 3 3 2" xfId="520" xr:uid="{0AE0D91C-D97F-4EE0-927E-8594DD180BEA}"/>
    <cellStyle name="Percent 4 3 4" xfId="521" xr:uid="{15047A32-F0A4-49B4-B5F3-AFB58962D1BC}"/>
    <cellStyle name="Percent 4 4" xfId="216" xr:uid="{E6E56B6C-3099-4F61-BBE3-5CDF61AF7BC9}"/>
    <cellStyle name="Percent 4 4 2" xfId="217" xr:uid="{D9DCE58E-9BB4-4122-B2CD-71543E1B68BE}"/>
    <cellStyle name="Percent 4 4 2 2" xfId="522" xr:uid="{E745779A-8CD5-46DE-902F-90F8F38BED7B}"/>
    <cellStyle name="Percent 4 4 3" xfId="523" xr:uid="{6425E318-34B9-49A8-9C7C-2BE60841DE64}"/>
    <cellStyle name="Percent 4 5" xfId="218" xr:uid="{7378B14F-CCBB-4ADC-81B0-DDBB11EE6E1A}"/>
    <cellStyle name="Percent 4 5 2" xfId="219" xr:uid="{F1CCB28E-7D66-4CA0-B483-2B8D53999111}"/>
    <cellStyle name="Percent 4 5 2 2" xfId="524" xr:uid="{A1506B2F-7202-4E11-AA23-AFCE25FE43C9}"/>
    <cellStyle name="Percent 4 5 3" xfId="525" xr:uid="{E53F0A8B-ECF0-4B9D-A5AF-90486EE6D1B9}"/>
    <cellStyle name="Percent 4 6" xfId="220" xr:uid="{BF86C741-16BD-488D-BE7A-27BF5C92B13D}"/>
    <cellStyle name="Percent 4 6 2" xfId="221" xr:uid="{961252CB-EFF2-4873-A55A-FD49EBA295D8}"/>
    <cellStyle name="Percent 4 6 2 2" xfId="526" xr:uid="{D110081F-1805-4B26-BEA0-8FAA5ACCF391}"/>
    <cellStyle name="Percent 4 6 3" xfId="527" xr:uid="{B8816B96-81AA-47CB-B161-DBF0D5D4DC00}"/>
    <cellStyle name="Percent 4 7" xfId="222" xr:uid="{856CAB6D-FF29-4529-9C56-2D1547DF461C}"/>
    <cellStyle name="Percent 4 7 2" xfId="528" xr:uid="{05A2876E-0AEC-43C9-8490-7FF5E814E81C}"/>
    <cellStyle name="Percent 4 8" xfId="223" xr:uid="{59A7DBF4-1271-4464-AD14-A629389F42EE}"/>
    <cellStyle name="Percent 4 8 2" xfId="529" xr:uid="{9A8D2669-F8CF-412F-ADD0-5BF64ED91C91}"/>
    <cellStyle name="Percent 4 9" xfId="224" xr:uid="{FBFF0408-193D-446A-912B-EB2A5D76C5BE}"/>
    <cellStyle name="Percent 4 9 2" xfId="530" xr:uid="{45830352-1C49-4D10-9BC1-B7530BC73790}"/>
    <cellStyle name="Percent 5" xfId="225" xr:uid="{185AA001-630B-4F6B-A00F-E351F0CA6504}"/>
    <cellStyle name="Percent 5 10" xfId="531" xr:uid="{F06BEF71-4D69-49A0-96C5-F7A31DBED5B6}"/>
    <cellStyle name="Percent 5 2" xfId="226" xr:uid="{B189BD5B-225E-4DF1-A51A-A70E3F4A35D2}"/>
    <cellStyle name="Percent 5 2 2" xfId="227" xr:uid="{7355A6FC-B1B7-4048-BAE4-B297130C62F7}"/>
    <cellStyle name="Percent 5 2 2 2" xfId="532" xr:uid="{F1F9F9DB-8807-43E9-87BB-D15A1232A606}"/>
    <cellStyle name="Percent 5 2 3" xfId="228" xr:uid="{8E78031A-26DF-4B41-8BF5-A1F3ABAA79C9}"/>
    <cellStyle name="Percent 5 2 3 2" xfId="533" xr:uid="{A7C17D3C-462D-4192-88E4-D867417AD100}"/>
    <cellStyle name="Percent 5 2 4" xfId="534" xr:uid="{3F87E6F3-D899-473C-B8DA-FB6A3D784F52}"/>
    <cellStyle name="Percent 5 3" xfId="229" xr:uid="{D298777C-54F0-4475-A6EE-862B865FB1CD}"/>
    <cellStyle name="Percent 5 3 2" xfId="230" xr:uid="{593DAF43-41EA-4B71-A257-DB77F4F5971D}"/>
    <cellStyle name="Percent 5 3 2 2" xfId="535" xr:uid="{C4B5ED79-F311-4578-B6AE-6F3CF087237B}"/>
    <cellStyle name="Percent 5 3 3" xfId="536" xr:uid="{70D908E3-706C-4B64-8601-5C8802E90A35}"/>
    <cellStyle name="Percent 5 4" xfId="231" xr:uid="{78D35DFE-CEF0-4710-97A4-1276403DED94}"/>
    <cellStyle name="Percent 5 4 2" xfId="232" xr:uid="{46966FBC-2E0D-4B65-8818-970E7D2EB305}"/>
    <cellStyle name="Percent 5 4 2 2" xfId="537" xr:uid="{2D1BC55F-C2C6-4505-98FD-9710E44387CA}"/>
    <cellStyle name="Percent 5 4 3" xfId="538" xr:uid="{11EE9AD7-B2A7-40D3-9C75-17D04CC35D87}"/>
    <cellStyle name="Percent 5 5" xfId="233" xr:uid="{52FABE47-55C0-4A96-88D5-205D19B89C40}"/>
    <cellStyle name="Percent 5 5 2" xfId="234" xr:uid="{EBB0810B-EAB7-4719-BF13-946C85FA968A}"/>
    <cellStyle name="Percent 5 5 2 2" xfId="539" xr:uid="{9EFE653D-CA00-4C12-87AC-050A926010D8}"/>
    <cellStyle name="Percent 5 5 3" xfId="540" xr:uid="{DC62E5D4-10DD-420C-8280-C9FB196D382E}"/>
    <cellStyle name="Percent 5 6" xfId="235" xr:uid="{16362AA1-237D-4B8E-AAFF-68E0B2648A16}"/>
    <cellStyle name="Percent 5 6 2" xfId="541" xr:uid="{96D3F5C4-8C3B-4865-86E6-D024E05E3BA9}"/>
    <cellStyle name="Percent 5 7" xfId="236" xr:uid="{25E08B52-2963-48FE-B3F4-02E00AC8115F}"/>
    <cellStyle name="Percent 5 7 2" xfId="542" xr:uid="{EA3A8B05-09FF-4A08-88CD-3BDB84921AF2}"/>
    <cellStyle name="Percent 5 8" xfId="237" xr:uid="{A5C132C4-4B33-4E01-AD0C-9E52543E3187}"/>
    <cellStyle name="Percent 5 8 2" xfId="543" xr:uid="{43075871-2A6C-47A0-80DE-314AAE8753FB}"/>
    <cellStyle name="Percent 5 9" xfId="544" xr:uid="{AED08BE3-B8BC-46E8-AB2D-157A1FB0EBB5}"/>
    <cellStyle name="Percent 6" xfId="357" xr:uid="{EEF654DE-708F-4B0F-B759-AA1E25088095}"/>
    <cellStyle name="Percent 7" xfId="553" xr:uid="{39A25A96-483A-41A6-BAF3-25AB3D9E6B22}"/>
    <cellStyle name="Percent 9" xfId="358" xr:uid="{1B26FE86-3D23-46F5-B362-65CED33D6194}"/>
    <cellStyle name="Title" xfId="1" builtinId="15" customBuiltin="1"/>
    <cellStyle name="Total" xfId="17" builtinId="25" customBuiltin="1"/>
    <cellStyle name="Total 2" xfId="359" xr:uid="{EC19023D-3619-43CB-99CB-B45D69AB288E}"/>
    <cellStyle name="Warning Text" xfId="14" builtinId="11" customBuiltin="1"/>
    <cellStyle name="Warning Text 2" xfId="360" xr:uid="{B112B6A3-E3A5-48E4-87C5-13C9BBB81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P31"/>
  <sheetViews>
    <sheetView tabSelected="1" topLeftCell="A7" workbookViewId="0">
      <selection activeCell="D26" sqref="D26"/>
    </sheetView>
  </sheetViews>
  <sheetFormatPr defaultRowHeight="18" customHeight="1" x14ac:dyDescent="0.25"/>
  <cols>
    <col min="1" max="2" width="19.625" style="41" customWidth="1"/>
    <col min="3" max="3" width="26.375" style="42" customWidth="1"/>
    <col min="4" max="5" width="19.625" style="41" customWidth="1"/>
  </cols>
  <sheetData>
    <row r="1" spans="1:16" s="46" customFormat="1" ht="18" customHeight="1" x14ac:dyDescent="0.25">
      <c r="A1" s="53" t="s">
        <v>277</v>
      </c>
      <c r="B1" s="43" t="s">
        <v>280</v>
      </c>
      <c r="C1" s="44" t="s">
        <v>316</v>
      </c>
      <c r="D1" s="43" t="s">
        <v>314</v>
      </c>
      <c r="E1" s="43" t="s">
        <v>315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8" customHeight="1" x14ac:dyDescent="0.25">
      <c r="A2" s="65" t="s">
        <v>278</v>
      </c>
      <c r="B2" s="62" t="s">
        <v>279</v>
      </c>
      <c r="C2" s="62" t="s">
        <v>281</v>
      </c>
      <c r="D2" s="58" t="s">
        <v>1</v>
      </c>
      <c r="E2" s="47" t="s">
        <v>288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8"/>
    </row>
    <row r="3" spans="1:16" ht="18" customHeight="1" x14ac:dyDescent="0.25">
      <c r="A3" s="66"/>
      <c r="B3" s="63"/>
      <c r="C3" s="63"/>
      <c r="D3" s="54" t="s">
        <v>2</v>
      </c>
      <c r="E3" s="49" t="s">
        <v>289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1:16" ht="18" customHeight="1" x14ac:dyDescent="0.25">
      <c r="A4" s="66"/>
      <c r="B4" s="63"/>
      <c r="C4" s="63"/>
      <c r="D4" s="54" t="s">
        <v>4</v>
      </c>
      <c r="E4" s="49" t="s">
        <v>290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</row>
    <row r="5" spans="1:16" ht="18" customHeight="1" x14ac:dyDescent="0.25">
      <c r="A5" s="66"/>
      <c r="B5" s="63"/>
      <c r="C5" s="63"/>
      <c r="D5" s="54" t="s">
        <v>3</v>
      </c>
      <c r="E5" s="49" t="s">
        <v>291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50"/>
    </row>
    <row r="6" spans="1:16" ht="18" customHeight="1" x14ac:dyDescent="0.25">
      <c r="A6" s="66"/>
      <c r="B6" s="63"/>
      <c r="C6" s="63"/>
      <c r="D6" s="54" t="s">
        <v>5</v>
      </c>
      <c r="E6" s="49" t="s">
        <v>292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1:16" ht="18" customHeight="1" x14ac:dyDescent="0.25">
      <c r="A7" s="66"/>
      <c r="B7" s="63"/>
      <c r="C7" s="63"/>
      <c r="D7" s="54" t="s">
        <v>15</v>
      </c>
      <c r="E7" s="49" t="s">
        <v>293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50"/>
    </row>
    <row r="8" spans="1:16" ht="18" customHeight="1" x14ac:dyDescent="0.25">
      <c r="A8" s="66"/>
      <c r="B8" s="63"/>
      <c r="C8" s="63"/>
      <c r="D8" s="54" t="s">
        <v>6</v>
      </c>
      <c r="E8" s="49" t="s">
        <v>294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50"/>
    </row>
    <row r="9" spans="1:16" ht="18" customHeight="1" x14ac:dyDescent="0.25">
      <c r="A9" s="66"/>
      <c r="B9" s="63"/>
      <c r="C9" s="63"/>
      <c r="D9" s="54" t="s">
        <v>212</v>
      </c>
      <c r="E9" s="49" t="s">
        <v>295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50"/>
    </row>
    <row r="10" spans="1:16" ht="18" customHeight="1" x14ac:dyDescent="0.25">
      <c r="A10" s="66"/>
      <c r="B10" s="63"/>
      <c r="C10" s="63"/>
      <c r="D10" s="54" t="s">
        <v>7</v>
      </c>
      <c r="E10" s="49" t="s">
        <v>296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</row>
    <row r="11" spans="1:16" ht="18" customHeight="1" x14ac:dyDescent="0.25">
      <c r="A11" s="66"/>
      <c r="B11" s="63"/>
      <c r="C11" s="63"/>
      <c r="D11" s="54" t="s">
        <v>12</v>
      </c>
      <c r="E11" s="49" t="s">
        <v>297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</row>
    <row r="12" spans="1:16" ht="18" customHeight="1" x14ac:dyDescent="0.25">
      <c r="A12" s="66"/>
      <c r="B12" s="63"/>
      <c r="C12" s="63"/>
      <c r="D12" s="54" t="s">
        <v>13</v>
      </c>
      <c r="E12" s="49" t="s">
        <v>298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50"/>
    </row>
    <row r="13" spans="1:16" ht="18" customHeight="1" x14ac:dyDescent="0.25">
      <c r="A13" s="66"/>
      <c r="B13" s="63"/>
      <c r="C13" s="63"/>
      <c r="D13" s="54" t="s">
        <v>14</v>
      </c>
      <c r="E13" s="49" t="s">
        <v>299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</row>
    <row r="14" spans="1:16" ht="18" customHeight="1" x14ac:dyDescent="0.25">
      <c r="A14" s="66"/>
      <c r="B14" s="63"/>
      <c r="C14" s="63"/>
      <c r="D14" s="54" t="s">
        <v>8</v>
      </c>
      <c r="E14" s="49" t="s">
        <v>300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0"/>
    </row>
    <row r="15" spans="1:16" ht="18" customHeight="1" x14ac:dyDescent="0.25">
      <c r="A15" s="66"/>
      <c r="B15" s="63"/>
      <c r="C15" s="63"/>
      <c r="D15" s="54" t="s">
        <v>9</v>
      </c>
      <c r="E15" s="49" t="s">
        <v>301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50"/>
    </row>
    <row r="16" spans="1:16" ht="18" customHeight="1" x14ac:dyDescent="0.25">
      <c r="A16" s="66"/>
      <c r="B16" s="63"/>
      <c r="C16" s="63"/>
      <c r="D16" s="54" t="s">
        <v>10</v>
      </c>
      <c r="E16" s="49" t="s">
        <v>302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0"/>
    </row>
    <row r="17" spans="1:16" ht="18" customHeight="1" x14ac:dyDescent="0.25">
      <c r="A17" s="67"/>
      <c r="B17" s="64"/>
      <c r="C17" s="64"/>
      <c r="D17" s="60" t="s">
        <v>11</v>
      </c>
      <c r="E17" s="51" t="s">
        <v>303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</row>
    <row r="18" spans="1:16" ht="18" customHeight="1" x14ac:dyDescent="0.25">
      <c r="A18" s="65" t="s">
        <v>282</v>
      </c>
      <c r="B18" s="62" t="s">
        <v>283</v>
      </c>
      <c r="C18" s="62" t="s">
        <v>317</v>
      </c>
      <c r="D18" s="58" t="s">
        <v>159</v>
      </c>
      <c r="E18" s="47" t="s">
        <v>287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18" customHeight="1" x14ac:dyDescent="0.25">
      <c r="A19" s="66"/>
      <c r="B19" s="63"/>
      <c r="C19" s="63"/>
      <c r="D19" s="54" t="s">
        <v>165</v>
      </c>
      <c r="E19" s="49" t="s">
        <v>284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50"/>
    </row>
    <row r="20" spans="1:16" ht="18" customHeight="1" x14ac:dyDescent="0.25">
      <c r="A20" s="66"/>
      <c r="B20" s="63"/>
      <c r="C20" s="63"/>
      <c r="D20" s="54" t="s">
        <v>164</v>
      </c>
      <c r="E20" s="49" t="s">
        <v>285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0"/>
    </row>
    <row r="21" spans="1:16" ht="18" customHeight="1" x14ac:dyDescent="0.25">
      <c r="A21" s="66"/>
      <c r="B21" s="63"/>
      <c r="C21" s="64"/>
      <c r="D21" s="60" t="s">
        <v>166</v>
      </c>
      <c r="E21" s="51" t="s">
        <v>286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</row>
    <row r="22" spans="1:16" ht="18" customHeight="1" x14ac:dyDescent="0.25">
      <c r="A22" s="66"/>
      <c r="B22" s="63"/>
      <c r="C22" s="63" t="s">
        <v>304</v>
      </c>
      <c r="D22" s="54" t="s">
        <v>160</v>
      </c>
      <c r="E22" s="49" t="s">
        <v>305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0"/>
    </row>
    <row r="23" spans="1:16" ht="18" customHeight="1" x14ac:dyDescent="0.25">
      <c r="A23" s="66"/>
      <c r="B23" s="63"/>
      <c r="C23" s="63"/>
      <c r="D23" s="54" t="s">
        <v>163</v>
      </c>
      <c r="E23" s="49" t="s">
        <v>306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50"/>
    </row>
    <row r="24" spans="1:16" ht="18" customHeight="1" x14ac:dyDescent="0.25">
      <c r="A24" s="66"/>
      <c r="B24" s="63"/>
      <c r="C24" s="63"/>
      <c r="D24" s="54" t="s">
        <v>162</v>
      </c>
      <c r="E24" s="49" t="s">
        <v>307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50"/>
    </row>
    <row r="25" spans="1:16" ht="18" customHeight="1" x14ac:dyDescent="0.25">
      <c r="A25" s="67"/>
      <c r="B25" s="64"/>
      <c r="C25" s="64"/>
      <c r="D25" s="60" t="s">
        <v>161</v>
      </c>
      <c r="E25" s="51" t="s">
        <v>308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2"/>
    </row>
    <row r="27" spans="1:16" ht="18" customHeight="1" x14ac:dyDescent="0.25">
      <c r="A27" s="41" t="s">
        <v>309</v>
      </c>
    </row>
    <row r="28" spans="1:16" ht="18" customHeight="1" x14ac:dyDescent="0.25">
      <c r="A28" s="41" t="s">
        <v>310</v>
      </c>
    </row>
    <row r="29" spans="1:16" ht="18" customHeight="1" x14ac:dyDescent="0.25">
      <c r="A29" s="41" t="s">
        <v>311</v>
      </c>
    </row>
    <row r="30" spans="1:16" ht="18" customHeight="1" x14ac:dyDescent="0.25">
      <c r="A30" s="41" t="s">
        <v>312</v>
      </c>
    </row>
    <row r="31" spans="1:16" ht="18" customHeight="1" x14ac:dyDescent="0.25">
      <c r="A31" s="41" t="s">
        <v>313</v>
      </c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5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70" t="s">
        <v>156</v>
      </c>
      <c r="B2" s="71"/>
      <c r="C2" s="71"/>
      <c r="D2" s="71"/>
      <c r="E2" s="71"/>
      <c r="F2" s="71"/>
      <c r="G2" s="71"/>
      <c r="H2" s="71"/>
    </row>
    <row r="4" spans="1:64" ht="15" customHeight="1" x14ac:dyDescent="0.2">
      <c r="D4" s="23"/>
    </row>
    <row r="5" spans="1:64" ht="15" customHeight="1" x14ac:dyDescent="0.25">
      <c r="A5" s="72" t="s">
        <v>155</v>
      </c>
      <c r="B5" s="72"/>
      <c r="C5" s="72"/>
      <c r="D5" s="7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73" t="s">
        <v>18</v>
      </c>
      <c r="B130" s="73"/>
      <c r="C130" s="73"/>
      <c r="D130" s="73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AT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10.75" defaultRowHeight="15.75" x14ac:dyDescent="0.25"/>
  <cols>
    <col min="5" max="5" width="11.25" customWidth="1"/>
  </cols>
  <sheetData>
    <row r="1" spans="1:46" s="39" customFormat="1" ht="31.5" x14ac:dyDescent="0.25">
      <c r="A1" s="39" t="s">
        <v>0</v>
      </c>
      <c r="B1" s="39" t="s">
        <v>1</v>
      </c>
      <c r="C1" s="39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40" t="s">
        <v>15</v>
      </c>
      <c r="Q1" s="40" t="s">
        <v>212</v>
      </c>
    </row>
    <row r="2" spans="1:46" x14ac:dyDescent="0.25">
      <c r="A2" s="1">
        <v>42825</v>
      </c>
      <c r="B2" s="11">
        <v>19153.900000000001</v>
      </c>
      <c r="C2" s="11">
        <v>17896.599999999999</v>
      </c>
      <c r="D2" s="11">
        <v>18274.5</v>
      </c>
      <c r="E2" s="11">
        <v>19558.400000000001</v>
      </c>
      <c r="F2" s="5">
        <v>105.453</v>
      </c>
      <c r="G2" s="5">
        <v>107.00700000000001</v>
      </c>
      <c r="H2" s="11">
        <v>13046.4</v>
      </c>
      <c r="I2" s="11">
        <v>12372.2</v>
      </c>
      <c r="J2" s="11">
        <v>3153.8</v>
      </c>
      <c r="K2" s="11">
        <v>1183.8</v>
      </c>
      <c r="L2" s="11">
        <v>1967.8</v>
      </c>
      <c r="M2" s="11">
        <v>3357.3</v>
      </c>
      <c r="N2" s="11">
        <v>1242.5</v>
      </c>
      <c r="O2" s="11">
        <v>2114.8000000000002</v>
      </c>
      <c r="P2" s="5">
        <v>243.83799999999999</v>
      </c>
      <c r="Q2" s="5">
        <v>4.5659999999999998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x14ac:dyDescent="0.25">
      <c r="A3" s="1">
        <v>42916</v>
      </c>
      <c r="B3" s="11">
        <v>19322.900000000001</v>
      </c>
      <c r="C3" s="11">
        <v>17996.8</v>
      </c>
      <c r="D3" s="11">
        <v>18353</v>
      </c>
      <c r="E3" s="11">
        <v>19705.3</v>
      </c>
      <c r="F3" s="5">
        <v>105.751</v>
      </c>
      <c r="G3" s="5">
        <v>107.361</v>
      </c>
      <c r="H3" s="11">
        <v>13144.4</v>
      </c>
      <c r="I3" s="11">
        <v>12430.1</v>
      </c>
      <c r="J3" s="11">
        <v>3163.2</v>
      </c>
      <c r="K3" s="11">
        <v>1193.7</v>
      </c>
      <c r="L3" s="11">
        <v>1967.5</v>
      </c>
      <c r="M3" s="11">
        <v>3378.2</v>
      </c>
      <c r="N3" s="11">
        <v>1257.5999999999999</v>
      </c>
      <c r="O3" s="11">
        <v>2120.6</v>
      </c>
      <c r="P3" s="5">
        <v>244.12</v>
      </c>
      <c r="Q3" s="5">
        <v>4.3659999999999997</v>
      </c>
    </row>
    <row r="4" spans="1:46" x14ac:dyDescent="0.25">
      <c r="A4" s="1">
        <v>43008</v>
      </c>
      <c r="B4" s="11">
        <v>19558.7</v>
      </c>
      <c r="C4" s="11">
        <v>18126.2</v>
      </c>
      <c r="D4" s="11">
        <v>18433.5</v>
      </c>
      <c r="E4" s="11">
        <v>19890.3</v>
      </c>
      <c r="F4" s="5">
        <v>106.146</v>
      </c>
      <c r="G4" s="5">
        <v>107.94199999999999</v>
      </c>
      <c r="H4" s="11">
        <v>13268.1</v>
      </c>
      <c r="I4" s="11">
        <v>12500.4</v>
      </c>
      <c r="J4" s="11">
        <v>3160.7</v>
      </c>
      <c r="K4" s="11">
        <v>1193.4000000000001</v>
      </c>
      <c r="L4" s="11">
        <v>1965.3</v>
      </c>
      <c r="M4" s="11">
        <v>3400.8</v>
      </c>
      <c r="N4" s="11">
        <v>1263.3</v>
      </c>
      <c r="O4" s="11">
        <v>2137.5</v>
      </c>
      <c r="P4" s="5">
        <v>245.28700000000001</v>
      </c>
      <c r="Q4" s="5">
        <v>4.3330000000000002</v>
      </c>
    </row>
    <row r="5" spans="1:46" x14ac:dyDescent="0.25">
      <c r="A5" s="1">
        <v>43100</v>
      </c>
      <c r="B5" s="11">
        <v>19883</v>
      </c>
      <c r="C5" s="11">
        <v>18296.7</v>
      </c>
      <c r="D5" s="11">
        <v>18516.099999999999</v>
      </c>
      <c r="E5" s="11">
        <v>20121.400000000001</v>
      </c>
      <c r="F5" s="5">
        <v>106.85599999999999</v>
      </c>
      <c r="G5" s="5">
        <v>108.658</v>
      </c>
      <c r="H5" s="11">
        <v>13497.5</v>
      </c>
      <c r="I5" s="11">
        <v>12632</v>
      </c>
      <c r="J5" s="11">
        <v>3183</v>
      </c>
      <c r="K5" s="11">
        <v>1207.7</v>
      </c>
      <c r="L5" s="11">
        <v>1973.4</v>
      </c>
      <c r="M5" s="11">
        <v>3459.9</v>
      </c>
      <c r="N5" s="11">
        <v>1287.7</v>
      </c>
      <c r="O5" s="11">
        <v>2172.1999999999998</v>
      </c>
      <c r="P5" s="5">
        <v>247.238</v>
      </c>
      <c r="Q5" s="5">
        <v>4.1660000000000004</v>
      </c>
    </row>
    <row r="6" spans="1:46" x14ac:dyDescent="0.25">
      <c r="A6" s="1">
        <v>43190</v>
      </c>
      <c r="B6" s="11">
        <v>20143.7</v>
      </c>
      <c r="C6" s="11">
        <v>18436.3</v>
      </c>
      <c r="D6" s="11">
        <v>18600.5</v>
      </c>
      <c r="E6" s="11">
        <v>20323.2</v>
      </c>
      <c r="F6" s="5">
        <v>107.557</v>
      </c>
      <c r="G6" s="5">
        <v>109.312</v>
      </c>
      <c r="H6" s="11">
        <v>13667.4</v>
      </c>
      <c r="I6" s="11">
        <v>12707.6</v>
      </c>
      <c r="J6" s="11">
        <v>3189.7</v>
      </c>
      <c r="K6" s="11">
        <v>1213</v>
      </c>
      <c r="L6" s="11">
        <v>1974.9</v>
      </c>
      <c r="M6" s="11">
        <v>3505.5</v>
      </c>
      <c r="N6" s="11">
        <v>1305.8</v>
      </c>
      <c r="O6" s="11">
        <v>2199.6999999999998</v>
      </c>
      <c r="P6" s="5">
        <v>249.25399999999999</v>
      </c>
      <c r="Q6" s="5">
        <v>4.0330000000000004</v>
      </c>
    </row>
    <row r="7" spans="1:46" x14ac:dyDescent="0.25">
      <c r="A7" s="1">
        <v>43281</v>
      </c>
      <c r="B7" s="11">
        <v>20492.5</v>
      </c>
      <c r="C7" s="11">
        <v>18590</v>
      </c>
      <c r="D7" s="11">
        <v>18687.3</v>
      </c>
      <c r="E7" s="11">
        <v>20599.8</v>
      </c>
      <c r="F7" s="5">
        <v>108.184</v>
      </c>
      <c r="G7" s="5">
        <v>110.15600000000001</v>
      </c>
      <c r="H7" s="11">
        <v>13864.8</v>
      </c>
      <c r="I7" s="11">
        <v>12816.4</v>
      </c>
      <c r="J7" s="11">
        <v>3212.2</v>
      </c>
      <c r="K7" s="11">
        <v>1228.0999999999999</v>
      </c>
      <c r="L7" s="11">
        <v>1982.5</v>
      </c>
      <c r="M7" s="11">
        <v>3564.3</v>
      </c>
      <c r="N7" s="11">
        <v>1331.7</v>
      </c>
      <c r="O7" s="11">
        <v>2232.6</v>
      </c>
      <c r="P7" s="5">
        <v>250.68100000000001</v>
      </c>
      <c r="Q7" s="5">
        <v>3.9329999999999998</v>
      </c>
    </row>
    <row r="8" spans="1:46" x14ac:dyDescent="0.25">
      <c r="A8" s="1">
        <v>43373</v>
      </c>
      <c r="B8" s="11">
        <v>20659.099999999999</v>
      </c>
      <c r="C8" s="11">
        <v>18679.599999999999</v>
      </c>
      <c r="D8" s="11">
        <v>18776.099999999999</v>
      </c>
      <c r="E8" s="11">
        <v>20765.8</v>
      </c>
      <c r="F8" s="5">
        <v>108.54600000000001</v>
      </c>
      <c r="G8" s="5">
        <v>110.64700000000001</v>
      </c>
      <c r="H8" s="11">
        <v>14002.6</v>
      </c>
      <c r="I8" s="11">
        <v>12900.6</v>
      </c>
      <c r="J8" s="11">
        <v>3220</v>
      </c>
      <c r="K8" s="11">
        <v>1238.5</v>
      </c>
      <c r="L8" s="11">
        <v>1980.2</v>
      </c>
      <c r="M8" s="11">
        <v>3600.9</v>
      </c>
      <c r="N8" s="11">
        <v>1350.8</v>
      </c>
      <c r="O8" s="11">
        <v>2250.1</v>
      </c>
      <c r="P8" s="5">
        <v>251.77</v>
      </c>
      <c r="Q8" s="5">
        <v>3.766</v>
      </c>
    </row>
    <row r="9" spans="1:46" x14ac:dyDescent="0.25">
      <c r="A9" s="1">
        <v>43465</v>
      </c>
      <c r="B9" s="11">
        <v>20813.3</v>
      </c>
      <c r="C9" s="11">
        <v>18721.3</v>
      </c>
      <c r="D9" s="11">
        <v>18865.400000000001</v>
      </c>
      <c r="E9" s="11">
        <v>20973.5</v>
      </c>
      <c r="F9" s="5">
        <v>108.986</v>
      </c>
      <c r="G9" s="5">
        <v>111.191</v>
      </c>
      <c r="H9" s="11">
        <v>14119.3</v>
      </c>
      <c r="I9" s="11">
        <v>12955.5</v>
      </c>
      <c r="J9" s="11">
        <v>3213.4</v>
      </c>
      <c r="K9" s="11">
        <v>1244.2</v>
      </c>
      <c r="L9" s="11">
        <v>1968.1</v>
      </c>
      <c r="M9" s="11">
        <v>3617.4</v>
      </c>
      <c r="N9" s="11">
        <v>1367.7</v>
      </c>
      <c r="O9" s="11">
        <v>2249.6999999999998</v>
      </c>
      <c r="P9" s="5">
        <v>252.69</v>
      </c>
      <c r="Q9" s="5">
        <v>3.8330000000000002</v>
      </c>
    </row>
    <row r="10" spans="1:46" x14ac:dyDescent="0.25">
      <c r="A10" s="1">
        <v>43555</v>
      </c>
      <c r="B10" s="11">
        <v>21001.599999999999</v>
      </c>
      <c r="C10" s="11">
        <v>18833.2</v>
      </c>
      <c r="D10" s="11">
        <v>18954.8</v>
      </c>
      <c r="E10" s="11">
        <v>21137.200000000001</v>
      </c>
      <c r="F10" s="5">
        <v>109.1</v>
      </c>
      <c r="G10" s="5">
        <v>111.502</v>
      </c>
      <c r="H10" s="11">
        <v>14155.6</v>
      </c>
      <c r="I10" s="11">
        <v>12975.1</v>
      </c>
      <c r="J10" s="11">
        <v>3235.2</v>
      </c>
      <c r="K10" s="11">
        <v>1248.7</v>
      </c>
      <c r="L10" s="11">
        <v>1985.4</v>
      </c>
      <c r="M10" s="11">
        <v>3650.5</v>
      </c>
      <c r="N10" s="11">
        <v>1387</v>
      </c>
      <c r="O10" s="11">
        <v>2263.5</v>
      </c>
      <c r="P10" s="5">
        <v>253.292</v>
      </c>
      <c r="Q10" s="5">
        <v>3.8660000000000001</v>
      </c>
    </row>
    <row r="11" spans="1:46" x14ac:dyDescent="0.25">
      <c r="A11" s="1">
        <v>43646</v>
      </c>
      <c r="B11" s="11">
        <v>21289.3</v>
      </c>
      <c r="C11" s="11">
        <v>18982.5</v>
      </c>
      <c r="D11" s="11">
        <v>19044.900000000001</v>
      </c>
      <c r="E11" s="11">
        <v>21359.3</v>
      </c>
      <c r="F11" s="5">
        <v>109.83499999999999</v>
      </c>
      <c r="G11" s="5">
        <v>112.142</v>
      </c>
      <c r="H11" s="11">
        <v>14375.7</v>
      </c>
      <c r="I11" s="11">
        <v>13088.8</v>
      </c>
      <c r="J11" s="11">
        <v>3274.9</v>
      </c>
      <c r="K11" s="11">
        <v>1275.5</v>
      </c>
      <c r="L11" s="11">
        <v>1998.7</v>
      </c>
      <c r="M11" s="11">
        <v>3702.9</v>
      </c>
      <c r="N11" s="11">
        <v>1406.9</v>
      </c>
      <c r="O11" s="11">
        <v>2296</v>
      </c>
      <c r="P11" s="5">
        <v>255.28299999999999</v>
      </c>
      <c r="Q11" s="5">
        <v>3.6</v>
      </c>
    </row>
    <row r="12" spans="1:46" x14ac:dyDescent="0.25">
      <c r="A12" s="1">
        <v>43738</v>
      </c>
      <c r="B12" s="11">
        <v>21505</v>
      </c>
      <c r="C12" s="11">
        <v>19112.7</v>
      </c>
      <c r="D12" s="11">
        <v>19135.400000000001</v>
      </c>
      <c r="E12" s="11">
        <v>21530.6</v>
      </c>
      <c r="F12" s="5">
        <v>110.14100000000001</v>
      </c>
      <c r="G12" s="5">
        <v>112.524</v>
      </c>
      <c r="H12" s="11">
        <v>14529.5</v>
      </c>
      <c r="I12" s="11">
        <v>13192.3</v>
      </c>
      <c r="J12" s="11">
        <v>3291.7</v>
      </c>
      <c r="K12" s="11">
        <v>1286.8</v>
      </c>
      <c r="L12" s="11">
        <v>2004.3</v>
      </c>
      <c r="M12" s="11">
        <v>3731.3</v>
      </c>
      <c r="N12" s="11">
        <v>1424.1</v>
      </c>
      <c r="O12" s="11">
        <v>2307.1999999999998</v>
      </c>
      <c r="P12" s="5">
        <v>256.22500000000002</v>
      </c>
      <c r="Q12" s="5">
        <v>3.633</v>
      </c>
    </row>
    <row r="13" spans="1:46" x14ac:dyDescent="0.25">
      <c r="A13" s="1">
        <v>43830</v>
      </c>
      <c r="B13" s="11">
        <v>21694.5</v>
      </c>
      <c r="C13" s="11">
        <v>19202.3</v>
      </c>
      <c r="D13" s="11">
        <v>19225.599999999999</v>
      </c>
      <c r="E13" s="11">
        <v>21720.799999999999</v>
      </c>
      <c r="F13" s="5">
        <v>110.61199999999999</v>
      </c>
      <c r="G13" s="5">
        <v>112.947</v>
      </c>
      <c r="H13" s="11">
        <v>14653.9</v>
      </c>
      <c r="I13" s="11">
        <v>13249</v>
      </c>
      <c r="J13" s="11">
        <v>3316.3</v>
      </c>
      <c r="K13" s="11">
        <v>1298</v>
      </c>
      <c r="L13" s="11">
        <v>2017.6</v>
      </c>
      <c r="M13" s="11">
        <v>3771</v>
      </c>
      <c r="N13" s="11">
        <v>1441.7</v>
      </c>
      <c r="O13" s="11">
        <v>2329.1999999999998</v>
      </c>
      <c r="P13" s="5">
        <v>257.78500000000003</v>
      </c>
      <c r="Q13" s="5">
        <v>3.6</v>
      </c>
    </row>
    <row r="14" spans="1:46" x14ac:dyDescent="0.25">
      <c r="A14" s="57">
        <v>43921</v>
      </c>
      <c r="B14" s="56">
        <v>21538</v>
      </c>
      <c r="C14" s="61">
        <v>18989.900000000001</v>
      </c>
      <c r="D14" s="61">
        <v>19399.2</v>
      </c>
      <c r="E14" s="61">
        <v>22002.2</v>
      </c>
      <c r="F14">
        <v>110.946</v>
      </c>
      <c r="G14">
        <v>113.42700000000001</v>
      </c>
      <c r="H14">
        <v>14440.2</v>
      </c>
      <c r="I14">
        <v>13016.8</v>
      </c>
      <c r="J14">
        <v>3387.9</v>
      </c>
      <c r="K14">
        <v>1307.9000000000001</v>
      </c>
      <c r="L14">
        <v>2078.6999999999998</v>
      </c>
      <c r="M14">
        <v>3883</v>
      </c>
      <c r="N14">
        <v>1455.6</v>
      </c>
      <c r="O14">
        <v>2427.4</v>
      </c>
      <c r="P14">
        <v>258.61799999999999</v>
      </c>
      <c r="Q14">
        <v>3.8</v>
      </c>
    </row>
    <row r="15" spans="1:46" x14ac:dyDescent="0.25">
      <c r="A15" s="1">
        <v>44012</v>
      </c>
      <c r="B15">
        <v>19636.7</v>
      </c>
      <c r="C15" s="11">
        <v>17378.7</v>
      </c>
      <c r="D15" s="11">
        <v>19487</v>
      </c>
      <c r="E15" s="11">
        <v>22018.9</v>
      </c>
      <c r="F15">
        <v>110.44499999999999</v>
      </c>
      <c r="G15">
        <v>113.053</v>
      </c>
      <c r="H15">
        <v>13049.8</v>
      </c>
      <c r="I15">
        <v>11817.1</v>
      </c>
      <c r="J15">
        <v>3448</v>
      </c>
      <c r="K15">
        <v>1400.5</v>
      </c>
      <c r="L15">
        <v>2049.3000000000002</v>
      </c>
      <c r="M15">
        <v>3951.8</v>
      </c>
      <c r="N15">
        <v>1560</v>
      </c>
      <c r="O15">
        <v>2391.8000000000002</v>
      </c>
      <c r="P15">
        <v>256.41800000000001</v>
      </c>
      <c r="Q15">
        <v>12.965999999999999</v>
      </c>
    </row>
    <row r="16" spans="1:46" x14ac:dyDescent="0.25">
      <c r="A16" s="1">
        <v>44104</v>
      </c>
      <c r="B16">
        <v>21362.400000000001</v>
      </c>
      <c r="C16" s="11">
        <v>18743.7</v>
      </c>
      <c r="D16" s="11">
        <v>19562.599999999999</v>
      </c>
      <c r="E16" s="11">
        <v>22295.7</v>
      </c>
      <c r="F16">
        <v>111.366</v>
      </c>
      <c r="G16">
        <v>114.032</v>
      </c>
      <c r="H16">
        <v>14388.7</v>
      </c>
      <c r="I16">
        <v>12922.4</v>
      </c>
      <c r="J16">
        <v>3395.9</v>
      </c>
      <c r="K16">
        <v>1360.6</v>
      </c>
      <c r="L16">
        <v>2036.2</v>
      </c>
      <c r="M16">
        <v>3922.9</v>
      </c>
      <c r="N16">
        <v>1525.3</v>
      </c>
      <c r="O16">
        <v>2397.6</v>
      </c>
      <c r="P16">
        <v>259.43700000000001</v>
      </c>
      <c r="Q16">
        <v>8.8330000000000002</v>
      </c>
    </row>
    <row r="17" spans="1:18" x14ac:dyDescent="0.25">
      <c r="A17" s="1">
        <v>44196</v>
      </c>
      <c r="B17">
        <v>21704.7</v>
      </c>
      <c r="C17" s="11">
        <v>18924.3</v>
      </c>
      <c r="D17" s="11">
        <v>19647.5</v>
      </c>
      <c r="E17" s="11">
        <v>22534.2</v>
      </c>
      <c r="F17">
        <v>111.821</v>
      </c>
      <c r="G17">
        <v>114.744</v>
      </c>
      <c r="H17">
        <v>14586</v>
      </c>
      <c r="I17">
        <v>13046.6</v>
      </c>
      <c r="J17">
        <v>3394.8</v>
      </c>
      <c r="K17">
        <v>1366.6</v>
      </c>
      <c r="L17">
        <v>2029.6</v>
      </c>
      <c r="M17">
        <v>3957.8</v>
      </c>
      <c r="N17">
        <v>1541.3</v>
      </c>
      <c r="O17">
        <v>2416.5</v>
      </c>
      <c r="P17">
        <v>260.87900000000002</v>
      </c>
      <c r="Q17">
        <v>6.766</v>
      </c>
    </row>
    <row r="18" spans="1:18" x14ac:dyDescent="0.25">
      <c r="A18" s="1">
        <v>44286</v>
      </c>
      <c r="B18">
        <v>22313.9</v>
      </c>
      <c r="C18" s="11">
        <v>19216.2</v>
      </c>
      <c r="D18" s="11">
        <v>19733.7</v>
      </c>
      <c r="E18" s="11">
        <v>22914.799999999999</v>
      </c>
      <c r="F18">
        <v>113.059</v>
      </c>
      <c r="G18">
        <v>116.199</v>
      </c>
      <c r="H18">
        <v>15131.5</v>
      </c>
      <c r="I18">
        <v>13386.8</v>
      </c>
      <c r="J18">
        <v>3448.7</v>
      </c>
      <c r="K18">
        <v>1422.1</v>
      </c>
      <c r="L18">
        <v>2030.2</v>
      </c>
      <c r="M18">
        <v>4088.7</v>
      </c>
      <c r="N18">
        <v>1620.3</v>
      </c>
      <c r="O18">
        <v>2468.4</v>
      </c>
      <c r="P18">
        <v>263.524</v>
      </c>
      <c r="Q18">
        <v>6.2</v>
      </c>
    </row>
    <row r="19" spans="1:18" x14ac:dyDescent="0.25">
      <c r="A19" s="1">
        <v>44377</v>
      </c>
      <c r="B19">
        <v>23046.9</v>
      </c>
      <c r="C19" s="11">
        <v>19544.2</v>
      </c>
      <c r="D19" s="11">
        <v>19820.900000000001</v>
      </c>
      <c r="E19" s="11">
        <v>23373.1</v>
      </c>
      <c r="F19">
        <v>114.83799999999999</v>
      </c>
      <c r="G19">
        <v>117.974</v>
      </c>
      <c r="H19">
        <v>15813.5</v>
      </c>
      <c r="I19">
        <v>13773.7</v>
      </c>
      <c r="J19">
        <v>3422.4</v>
      </c>
      <c r="K19">
        <v>1397.1</v>
      </c>
      <c r="L19">
        <v>2028</v>
      </c>
      <c r="M19">
        <v>4124.3999999999996</v>
      </c>
      <c r="N19">
        <v>1608</v>
      </c>
      <c r="O19">
        <v>2516.4</v>
      </c>
      <c r="P19">
        <v>268.76</v>
      </c>
      <c r="Q19">
        <v>5.9</v>
      </c>
    </row>
    <row r="20" spans="1:18" x14ac:dyDescent="0.25">
      <c r="A20" s="1">
        <v>44469</v>
      </c>
      <c r="B20">
        <v>23550.400000000001</v>
      </c>
      <c r="C20" s="11">
        <v>19672.599999999999</v>
      </c>
      <c r="D20" s="11">
        <v>19909.099999999999</v>
      </c>
      <c r="E20" s="11">
        <v>23833.5</v>
      </c>
      <c r="F20">
        <v>116.413</v>
      </c>
      <c r="G20">
        <v>119.76300000000001</v>
      </c>
      <c r="H20">
        <v>16147.3</v>
      </c>
      <c r="I20">
        <v>13874.4</v>
      </c>
      <c r="J20">
        <v>3421</v>
      </c>
      <c r="K20">
        <v>1371.4</v>
      </c>
      <c r="L20">
        <v>2050.6999999999998</v>
      </c>
      <c r="M20">
        <v>4183.1000000000004</v>
      </c>
      <c r="N20">
        <v>1595.5</v>
      </c>
      <c r="O20">
        <v>2587.6</v>
      </c>
      <c r="P20">
        <v>273.16300000000001</v>
      </c>
      <c r="Q20">
        <v>5.0999999999999996</v>
      </c>
    </row>
    <row r="21" spans="1:18" x14ac:dyDescent="0.25">
      <c r="A21" s="1">
        <v>44561</v>
      </c>
      <c r="B21">
        <v>24349.1</v>
      </c>
      <c r="C21" s="11">
        <v>20006.2</v>
      </c>
      <c r="D21" s="11">
        <v>19997.7</v>
      </c>
      <c r="E21" s="11">
        <v>24338.799999999999</v>
      </c>
      <c r="F21">
        <v>118.173</v>
      </c>
      <c r="G21">
        <v>121.758</v>
      </c>
      <c r="H21">
        <v>16518</v>
      </c>
      <c r="I21">
        <v>13981.5</v>
      </c>
      <c r="J21">
        <v>3412.9</v>
      </c>
      <c r="K21">
        <v>1371.5</v>
      </c>
      <c r="L21">
        <v>2042.7</v>
      </c>
      <c r="M21">
        <v>4246.7</v>
      </c>
      <c r="N21">
        <v>1612.8</v>
      </c>
      <c r="O21">
        <v>2633.9</v>
      </c>
      <c r="P21">
        <v>278.41300000000001</v>
      </c>
      <c r="Q21">
        <v>4.2329999999999997</v>
      </c>
    </row>
    <row r="22" spans="1:18" x14ac:dyDescent="0.25">
      <c r="A22" s="1">
        <v>44651</v>
      </c>
      <c r="B22" s="59">
        <v>24740.5</v>
      </c>
      <c r="C22" s="55">
        <v>19924.099999999999</v>
      </c>
      <c r="D22" s="55">
        <v>20087.7</v>
      </c>
      <c r="E22" s="55">
        <v>24943.599999999999</v>
      </c>
      <c r="F22" s="59">
        <v>120.32299999999999</v>
      </c>
      <c r="G22" s="59">
        <v>124.209</v>
      </c>
      <c r="H22" s="59">
        <v>16874.8</v>
      </c>
      <c r="I22" s="59">
        <v>14028.4</v>
      </c>
      <c r="J22" s="59">
        <v>3393.4</v>
      </c>
      <c r="K22" s="59">
        <v>1353</v>
      </c>
      <c r="L22" s="59">
        <v>2040.7</v>
      </c>
      <c r="M22" s="59">
        <v>4311.3999999999996</v>
      </c>
      <c r="N22" s="59">
        <v>1613.1</v>
      </c>
      <c r="O22" s="59">
        <v>2698.2</v>
      </c>
      <c r="P22" s="59">
        <v>284.60700000000003</v>
      </c>
      <c r="Q22" s="59">
        <v>3.8</v>
      </c>
    </row>
    <row r="23" spans="1:18" x14ac:dyDescent="0.25">
      <c r="A23" s="1">
        <v>44742</v>
      </c>
      <c r="B23" s="59">
        <v>25248.5</v>
      </c>
      <c r="C23" s="55">
        <v>19895.3</v>
      </c>
      <c r="D23" s="55">
        <v>20178.3</v>
      </c>
      <c r="E23" s="55">
        <v>25607.599999999999</v>
      </c>
      <c r="F23" s="59">
        <v>122.459</v>
      </c>
      <c r="G23" s="59">
        <v>126.914</v>
      </c>
      <c r="H23" s="59">
        <v>17261.3</v>
      </c>
      <c r="I23" s="59">
        <v>14099.5</v>
      </c>
      <c r="J23" s="59">
        <v>3379.5</v>
      </c>
      <c r="K23" s="59">
        <v>1341.3</v>
      </c>
      <c r="L23" s="59">
        <v>2037.8</v>
      </c>
      <c r="M23" s="59">
        <v>4412.8</v>
      </c>
      <c r="N23" s="59">
        <v>1622.7</v>
      </c>
      <c r="O23" s="59">
        <v>2790</v>
      </c>
      <c r="P23" s="59">
        <v>291.82100000000003</v>
      </c>
      <c r="Q23" s="59">
        <v>3.6</v>
      </c>
    </row>
    <row r="24" spans="1:18" x14ac:dyDescent="0.25">
      <c r="A24" s="1">
        <v>44834</v>
      </c>
      <c r="B24" s="59">
        <v>25699</v>
      </c>
      <c r="C24" s="55">
        <v>20039.400000000001</v>
      </c>
      <c r="D24" s="55">
        <v>20269.099999999999</v>
      </c>
      <c r="E24" s="55">
        <v>25993.599999999999</v>
      </c>
      <c r="F24" s="59">
        <v>123.74299999999999</v>
      </c>
      <c r="G24" s="59">
        <v>128.24799999999999</v>
      </c>
      <c r="H24" s="59">
        <v>17517.099999999999</v>
      </c>
      <c r="I24" s="59">
        <v>14159.9</v>
      </c>
      <c r="J24" s="59">
        <v>3404.9</v>
      </c>
      <c r="K24" s="59">
        <v>1352.6</v>
      </c>
      <c r="L24" s="59">
        <v>2052.1</v>
      </c>
      <c r="M24" s="59">
        <v>4486.5</v>
      </c>
      <c r="N24" s="59">
        <v>1656.9</v>
      </c>
      <c r="O24" s="59">
        <v>2829.6</v>
      </c>
      <c r="P24" s="59">
        <v>295.88400000000001</v>
      </c>
      <c r="Q24" s="59">
        <v>3.5659999999999998</v>
      </c>
      <c r="R24" s="38"/>
    </row>
    <row r="25" spans="1:18" x14ac:dyDescent="0.25">
      <c r="A25" s="1">
        <v>44926</v>
      </c>
      <c r="B25" s="59">
        <v>25990</v>
      </c>
      <c r="C25" s="55">
        <v>20079.5</v>
      </c>
      <c r="D25" s="55">
        <v>20362</v>
      </c>
      <c r="E25" s="55">
        <v>26355.7</v>
      </c>
      <c r="F25" s="59">
        <v>124.94799999999999</v>
      </c>
      <c r="G25" s="59">
        <v>129.435</v>
      </c>
      <c r="H25" s="59">
        <v>17851.099999999999</v>
      </c>
      <c r="I25" s="59">
        <v>14286.7</v>
      </c>
      <c r="J25" s="59">
        <v>3408.9</v>
      </c>
      <c r="K25" s="59">
        <v>1350.2</v>
      </c>
      <c r="L25" s="59">
        <v>2058</v>
      </c>
      <c r="M25" s="59">
        <v>4536.8999999999996</v>
      </c>
      <c r="N25" s="59">
        <v>1665.8</v>
      </c>
      <c r="O25" s="59">
        <v>2871.1</v>
      </c>
      <c r="P25" s="59">
        <v>299.28899999999999</v>
      </c>
      <c r="Q25" s="59">
        <v>3.7330000000000001</v>
      </c>
    </row>
    <row r="26" spans="1:18" x14ac:dyDescent="0.25">
      <c r="A26" s="1">
        <v>45016</v>
      </c>
      <c r="B26" s="59">
        <v>26138.1</v>
      </c>
      <c r="C26" s="55">
        <v>20019.5</v>
      </c>
      <c r="D26" s="55">
        <v>20453.7</v>
      </c>
      <c r="E26" s="55">
        <v>26705.1</v>
      </c>
      <c r="F26" s="59">
        <v>126.05</v>
      </c>
      <c r="G26" s="59">
        <v>130.56299999999999</v>
      </c>
      <c r="H26" s="59">
        <v>18063.900000000001</v>
      </c>
      <c r="I26" s="59">
        <v>14330.7</v>
      </c>
      <c r="J26" s="59">
        <v>3417.1</v>
      </c>
      <c r="K26" s="59">
        <v>1355.6</v>
      </c>
      <c r="L26" s="59">
        <v>2061.1</v>
      </c>
      <c r="M26" s="59">
        <v>4583.3</v>
      </c>
      <c r="N26" s="59">
        <v>1683.2</v>
      </c>
      <c r="O26" s="59">
        <v>2900.1</v>
      </c>
      <c r="P26" s="59">
        <v>302.44799999999998</v>
      </c>
      <c r="Q26" s="59">
        <v>4.0990000000000002</v>
      </c>
    </row>
    <row r="27" spans="1:18" x14ac:dyDescent="0.25">
      <c r="A27" s="1">
        <v>45107</v>
      </c>
      <c r="B27" s="59">
        <v>26298.3</v>
      </c>
      <c r="C27" s="55">
        <v>20000.900000000001</v>
      </c>
      <c r="D27" s="55">
        <v>20541.3</v>
      </c>
      <c r="E27" s="55">
        <v>27008.799999999999</v>
      </c>
      <c r="F27" s="59">
        <v>127.099</v>
      </c>
      <c r="G27" s="59">
        <v>131.48500000000001</v>
      </c>
      <c r="H27" s="59">
        <v>18252.3</v>
      </c>
      <c r="I27" s="59">
        <v>14360.7</v>
      </c>
      <c r="J27" s="59">
        <v>3428.5</v>
      </c>
      <c r="K27" s="59">
        <v>1360.4</v>
      </c>
      <c r="L27" s="59">
        <v>2067.6999999999998</v>
      </c>
      <c r="M27" s="59">
        <v>4631.7</v>
      </c>
      <c r="N27" s="59">
        <v>1699</v>
      </c>
      <c r="O27" s="59">
        <v>2932.7</v>
      </c>
      <c r="P27" s="59">
        <v>305.53500000000003</v>
      </c>
      <c r="Q27" s="59">
        <v>4.5990000000000002</v>
      </c>
    </row>
    <row r="28" spans="1:18" x14ac:dyDescent="0.25">
      <c r="A28" s="1">
        <v>45199</v>
      </c>
      <c r="B28" s="59">
        <v>26525.3</v>
      </c>
      <c r="C28" s="55">
        <v>20026.400000000001</v>
      </c>
      <c r="D28" s="55">
        <v>20627.400000000001</v>
      </c>
      <c r="E28" s="55">
        <v>27321.3</v>
      </c>
      <c r="F28" s="59">
        <v>128.13900000000001</v>
      </c>
      <c r="G28" s="59">
        <v>132.45099999999999</v>
      </c>
      <c r="H28" s="59">
        <v>18452.8</v>
      </c>
      <c r="I28" s="59">
        <v>14400.5</v>
      </c>
      <c r="J28" s="59">
        <v>3446.2</v>
      </c>
      <c r="K28" s="59">
        <v>1369.5</v>
      </c>
      <c r="L28" s="59">
        <v>2076.5</v>
      </c>
      <c r="M28" s="59">
        <v>4691.7</v>
      </c>
      <c r="N28" s="59">
        <v>1721.1</v>
      </c>
      <c r="O28" s="59">
        <v>2970.6</v>
      </c>
      <c r="P28" s="59">
        <v>308.52199999999999</v>
      </c>
      <c r="Q28" s="59">
        <v>4.899</v>
      </c>
    </row>
    <row r="29" spans="1:18" x14ac:dyDescent="0.25">
      <c r="A29" s="1">
        <v>45291</v>
      </c>
      <c r="B29" s="59">
        <v>26791.9</v>
      </c>
      <c r="C29" s="55">
        <v>20094</v>
      </c>
      <c r="D29" s="55">
        <v>20713.099999999999</v>
      </c>
      <c r="E29" s="55">
        <v>27617.4</v>
      </c>
      <c r="F29" s="59">
        <v>129.08099999999999</v>
      </c>
      <c r="G29" s="59">
        <v>133.333</v>
      </c>
      <c r="H29" s="59">
        <v>18649.400000000001</v>
      </c>
      <c r="I29" s="59">
        <v>14447.8</v>
      </c>
      <c r="J29" s="59">
        <v>3457.6</v>
      </c>
      <c r="K29" s="59">
        <v>1376.4</v>
      </c>
      <c r="L29" s="59">
        <v>2081.4</v>
      </c>
      <c r="M29" s="59">
        <v>4743.6000000000004</v>
      </c>
      <c r="N29" s="59">
        <v>1740.7</v>
      </c>
      <c r="O29" s="59">
        <v>3002.9</v>
      </c>
      <c r="P29" s="59">
        <v>311.21800000000002</v>
      </c>
      <c r="Q29" s="59">
        <v>5.1139999999999999</v>
      </c>
    </row>
    <row r="30" spans="1:18" x14ac:dyDescent="0.25">
      <c r="A30" s="1">
        <v>45382</v>
      </c>
      <c r="B30" s="59">
        <v>27098.3</v>
      </c>
      <c r="C30" s="55">
        <v>20201.2</v>
      </c>
      <c r="D30" s="55">
        <v>20798.099999999999</v>
      </c>
      <c r="E30" s="55">
        <v>27899</v>
      </c>
      <c r="F30" s="59">
        <v>129.92599999999999</v>
      </c>
      <c r="G30" s="59">
        <v>134.14099999999999</v>
      </c>
      <c r="H30" s="59">
        <v>18836.5</v>
      </c>
      <c r="I30" s="59">
        <v>14497.8</v>
      </c>
      <c r="J30" s="59">
        <v>3467.2</v>
      </c>
      <c r="K30" s="59">
        <v>1380.2</v>
      </c>
      <c r="L30" s="59">
        <v>2087.1</v>
      </c>
      <c r="M30" s="59">
        <v>4792.6000000000004</v>
      </c>
      <c r="N30" s="59">
        <v>1758.2</v>
      </c>
      <c r="O30" s="59">
        <v>3034.4</v>
      </c>
      <c r="P30" s="59">
        <v>313.44600000000003</v>
      </c>
      <c r="Q30" s="59">
        <v>5.0990000000000002</v>
      </c>
    </row>
    <row r="31" spans="1:18" x14ac:dyDescent="0.25">
      <c r="A31" s="1">
        <v>45473</v>
      </c>
      <c r="B31" s="59">
        <v>27422.1</v>
      </c>
      <c r="C31" s="55">
        <v>20326.400000000001</v>
      </c>
      <c r="D31" s="55">
        <v>20884.2</v>
      </c>
      <c r="E31" s="55">
        <v>28174.5</v>
      </c>
      <c r="F31" s="59">
        <v>130.70400000000001</v>
      </c>
      <c r="G31" s="59">
        <v>134.90799999999999</v>
      </c>
      <c r="H31" s="59">
        <v>19019.400000000001</v>
      </c>
      <c r="I31" s="59">
        <v>14551.4</v>
      </c>
      <c r="J31" s="59">
        <v>3474.8</v>
      </c>
      <c r="K31" s="59">
        <v>1383.1</v>
      </c>
      <c r="L31" s="59">
        <v>2091.9</v>
      </c>
      <c r="M31" s="59">
        <v>4836.7</v>
      </c>
      <c r="N31" s="59">
        <v>1774.2</v>
      </c>
      <c r="O31" s="59">
        <v>3062.5</v>
      </c>
      <c r="P31" s="59">
        <v>315.35500000000002</v>
      </c>
      <c r="Q31" s="59">
        <v>4.9429999999999996</v>
      </c>
    </row>
    <row r="32" spans="1:18" x14ac:dyDescent="0.25">
      <c r="A32" s="1">
        <v>45565</v>
      </c>
      <c r="B32" s="59">
        <v>27752.5</v>
      </c>
      <c r="C32" s="55">
        <v>20460.8</v>
      </c>
      <c r="D32" s="55">
        <v>20971.7</v>
      </c>
      <c r="E32" s="55">
        <v>28445.5</v>
      </c>
      <c r="F32" s="59">
        <v>131.452</v>
      </c>
      <c r="G32" s="59">
        <v>135.637</v>
      </c>
      <c r="H32" s="59">
        <v>19200.900000000001</v>
      </c>
      <c r="I32" s="59">
        <v>14606.8</v>
      </c>
      <c r="J32" s="59">
        <v>3482.8</v>
      </c>
      <c r="K32" s="59">
        <v>1386.3</v>
      </c>
      <c r="L32" s="59">
        <v>2096.6999999999998</v>
      </c>
      <c r="M32" s="59">
        <v>4880.5</v>
      </c>
      <c r="N32" s="59">
        <v>1790.4</v>
      </c>
      <c r="O32" s="59">
        <v>3090.1</v>
      </c>
      <c r="P32" s="59">
        <v>317.11900000000003</v>
      </c>
      <c r="Q32" s="59">
        <v>4.859</v>
      </c>
    </row>
    <row r="33" spans="1:17" x14ac:dyDescent="0.25">
      <c r="A33" s="1">
        <v>45657</v>
      </c>
      <c r="B33" s="59">
        <v>28094.6</v>
      </c>
      <c r="C33" s="55">
        <v>20604.099999999999</v>
      </c>
      <c r="D33" s="55">
        <v>21061.200000000001</v>
      </c>
      <c r="E33" s="55">
        <v>28717.9</v>
      </c>
      <c r="F33" s="59">
        <v>132.18100000000001</v>
      </c>
      <c r="G33" s="59">
        <v>136.35400000000001</v>
      </c>
      <c r="H33" s="59">
        <v>19391.900000000001</v>
      </c>
      <c r="I33" s="59">
        <v>14670.6</v>
      </c>
      <c r="J33" s="59">
        <v>3490.1</v>
      </c>
      <c r="K33" s="59">
        <v>1388.8</v>
      </c>
      <c r="L33" s="59">
        <v>2101.5</v>
      </c>
      <c r="M33" s="59">
        <v>4923</v>
      </c>
      <c r="N33" s="59">
        <v>1805.5</v>
      </c>
      <c r="O33" s="59">
        <v>3117.6</v>
      </c>
      <c r="P33" s="59">
        <v>318.80200000000002</v>
      </c>
      <c r="Q33" s="59">
        <v>4.7990000000000004</v>
      </c>
    </row>
    <row r="34" spans="1:17" x14ac:dyDescent="0.25">
      <c r="A34" s="1">
        <v>45747</v>
      </c>
      <c r="B34" s="59">
        <v>28443.200000000001</v>
      </c>
      <c r="C34" s="55">
        <v>20751.5</v>
      </c>
      <c r="D34" s="55">
        <v>21152.2</v>
      </c>
      <c r="E34" s="55">
        <v>28992.400000000001</v>
      </c>
      <c r="F34" s="59">
        <v>132.91800000000001</v>
      </c>
      <c r="G34" s="59">
        <v>137.065</v>
      </c>
      <c r="H34" s="59">
        <v>19588.599999999999</v>
      </c>
      <c r="I34" s="59">
        <v>14737.3</v>
      </c>
      <c r="J34" s="59">
        <v>3497.1</v>
      </c>
      <c r="K34" s="59">
        <v>1390.9</v>
      </c>
      <c r="L34" s="59">
        <v>2106.3000000000002</v>
      </c>
      <c r="M34" s="59">
        <v>4965.1000000000004</v>
      </c>
      <c r="N34" s="59">
        <v>1819</v>
      </c>
      <c r="O34" s="59">
        <v>3146.1</v>
      </c>
      <c r="P34" s="59">
        <v>320.53399999999999</v>
      </c>
      <c r="Q34" s="59">
        <v>4.7759999999999998</v>
      </c>
    </row>
    <row r="35" spans="1:17" x14ac:dyDescent="0.25">
      <c r="A35" s="1">
        <v>45838</v>
      </c>
      <c r="B35" s="59">
        <v>28783.5</v>
      </c>
      <c r="C35" s="55">
        <v>20890.900000000001</v>
      </c>
      <c r="D35" s="55">
        <v>21244.400000000001</v>
      </c>
      <c r="E35" s="55">
        <v>29270.6</v>
      </c>
      <c r="F35" s="59">
        <v>133.64500000000001</v>
      </c>
      <c r="G35" s="59">
        <v>137.78</v>
      </c>
      <c r="H35" s="59">
        <v>19779.599999999999</v>
      </c>
      <c r="I35" s="59">
        <v>14800</v>
      </c>
      <c r="J35" s="59">
        <v>3504.4</v>
      </c>
      <c r="K35" s="59">
        <v>1393</v>
      </c>
      <c r="L35" s="59">
        <v>2111.3000000000002</v>
      </c>
      <c r="M35" s="59">
        <v>5007.7</v>
      </c>
      <c r="N35" s="59">
        <v>1832.8</v>
      </c>
      <c r="O35" s="59">
        <v>3174.9</v>
      </c>
      <c r="P35" s="59">
        <v>322.22899999999998</v>
      </c>
      <c r="Q35" s="59">
        <v>4.7380000000000004</v>
      </c>
    </row>
    <row r="36" spans="1:17" x14ac:dyDescent="0.25">
      <c r="A36" s="1">
        <v>45930</v>
      </c>
      <c r="B36" s="59">
        <v>29119</v>
      </c>
      <c r="C36" s="55">
        <v>21025.3</v>
      </c>
      <c r="D36" s="55">
        <v>21338.2</v>
      </c>
      <c r="E36" s="55">
        <v>29552.3</v>
      </c>
      <c r="F36" s="59">
        <v>134.36600000000001</v>
      </c>
      <c r="G36" s="59">
        <v>138.495</v>
      </c>
      <c r="H36" s="59">
        <v>19973.5</v>
      </c>
      <c r="I36" s="59">
        <v>14864.9</v>
      </c>
      <c r="J36" s="59">
        <v>3511.6</v>
      </c>
      <c r="K36" s="59">
        <v>1395.2</v>
      </c>
      <c r="L36" s="59">
        <v>2116.1999999999998</v>
      </c>
      <c r="M36" s="59">
        <v>5050.6000000000004</v>
      </c>
      <c r="N36" s="59">
        <v>1846.8</v>
      </c>
      <c r="O36" s="59">
        <v>3203.9</v>
      </c>
      <c r="P36" s="59">
        <v>323.90699999999998</v>
      </c>
      <c r="Q36" s="59">
        <v>4.694</v>
      </c>
    </row>
    <row r="37" spans="1:17" x14ac:dyDescent="0.25">
      <c r="A37" s="1">
        <v>46022</v>
      </c>
      <c r="B37" s="59">
        <v>29442.5</v>
      </c>
      <c r="C37" s="55">
        <v>21148.6</v>
      </c>
      <c r="D37" s="55">
        <v>21433.4</v>
      </c>
      <c r="E37" s="55">
        <v>29839.1</v>
      </c>
      <c r="F37" s="59">
        <v>135.08600000000001</v>
      </c>
      <c r="G37" s="59">
        <v>139.21700000000001</v>
      </c>
      <c r="H37" s="59">
        <v>20163.8</v>
      </c>
      <c r="I37" s="59">
        <v>14926.6</v>
      </c>
      <c r="J37" s="59">
        <v>3519.5</v>
      </c>
      <c r="K37" s="59">
        <v>1397.5</v>
      </c>
      <c r="L37" s="59">
        <v>2121.6999999999998</v>
      </c>
      <c r="M37" s="59">
        <v>5094.7</v>
      </c>
      <c r="N37" s="59">
        <v>1860.9</v>
      </c>
      <c r="O37" s="59">
        <v>3233.8</v>
      </c>
      <c r="P37" s="59">
        <v>325.58999999999997</v>
      </c>
      <c r="Q37" s="59">
        <v>4.6449999999999996</v>
      </c>
    </row>
    <row r="38" spans="1:17" x14ac:dyDescent="0.25">
      <c r="A38" s="1">
        <v>46112</v>
      </c>
      <c r="B38" s="59">
        <v>29766.2</v>
      </c>
      <c r="C38" s="55">
        <v>21271.7</v>
      </c>
      <c r="D38" s="55">
        <v>21530</v>
      </c>
      <c r="E38" s="55">
        <v>30127.7</v>
      </c>
      <c r="F38" s="59">
        <v>135.797</v>
      </c>
      <c r="G38" s="59">
        <v>139.93299999999999</v>
      </c>
      <c r="H38" s="59">
        <v>20362.099999999999</v>
      </c>
      <c r="I38" s="59">
        <v>14994.5</v>
      </c>
      <c r="J38" s="59">
        <v>3525.9</v>
      </c>
      <c r="K38" s="59">
        <v>1399.7</v>
      </c>
      <c r="L38" s="59">
        <v>2125.9</v>
      </c>
      <c r="M38" s="59">
        <v>5135.8999999999996</v>
      </c>
      <c r="N38" s="59">
        <v>1873.8</v>
      </c>
      <c r="O38" s="59">
        <v>3262.1</v>
      </c>
      <c r="P38" s="59">
        <v>327.23099999999999</v>
      </c>
      <c r="Q38" s="59">
        <v>4.6040000000000001</v>
      </c>
    </row>
    <row r="39" spans="1:17" x14ac:dyDescent="0.25">
      <c r="A39" s="1">
        <v>46203</v>
      </c>
      <c r="B39" s="59">
        <v>30094.6</v>
      </c>
      <c r="C39" s="55">
        <v>21397.7</v>
      </c>
      <c r="D39" s="55">
        <v>21627.7</v>
      </c>
      <c r="E39" s="55">
        <v>30418</v>
      </c>
      <c r="F39" s="59">
        <v>136.49700000000001</v>
      </c>
      <c r="G39" s="59">
        <v>140.64400000000001</v>
      </c>
      <c r="H39" s="59">
        <v>20565</v>
      </c>
      <c r="I39" s="59">
        <v>15066.2</v>
      </c>
      <c r="J39" s="59">
        <v>3532.4</v>
      </c>
      <c r="K39" s="59">
        <v>1401.5</v>
      </c>
      <c r="L39" s="59">
        <v>2130.5</v>
      </c>
      <c r="M39" s="59">
        <v>5177.7</v>
      </c>
      <c r="N39" s="59">
        <v>1886.3</v>
      </c>
      <c r="O39" s="59">
        <v>3291.4</v>
      </c>
      <c r="P39" s="59">
        <v>328.86799999999999</v>
      </c>
      <c r="Q39" s="59">
        <v>4.5739999999999998</v>
      </c>
    </row>
    <row r="40" spans="1:17" x14ac:dyDescent="0.25">
      <c r="A40" s="1">
        <v>46295</v>
      </c>
      <c r="B40" s="59">
        <v>30425.9</v>
      </c>
      <c r="C40" s="55">
        <v>21525.200000000001</v>
      </c>
      <c r="D40" s="55">
        <v>21726.3</v>
      </c>
      <c r="E40" s="55">
        <v>30710.3</v>
      </c>
      <c r="F40" s="59">
        <v>137.191</v>
      </c>
      <c r="G40" s="59">
        <v>141.35</v>
      </c>
      <c r="H40" s="59">
        <v>20768.599999999999</v>
      </c>
      <c r="I40" s="59">
        <v>15138.3</v>
      </c>
      <c r="J40" s="59">
        <v>3538.9</v>
      </c>
      <c r="K40" s="59">
        <v>1403.4</v>
      </c>
      <c r="L40" s="59">
        <v>2135.1</v>
      </c>
      <c r="M40" s="59">
        <v>5219.8999999999996</v>
      </c>
      <c r="N40" s="59">
        <v>1898.8</v>
      </c>
      <c r="O40" s="59">
        <v>3321.1</v>
      </c>
      <c r="P40" s="59">
        <v>330.51299999999998</v>
      </c>
      <c r="Q40" s="59">
        <v>4.5469999999999997</v>
      </c>
    </row>
    <row r="41" spans="1:17" x14ac:dyDescent="0.25">
      <c r="A41" s="1">
        <v>46387</v>
      </c>
      <c r="B41" s="59">
        <v>30762.9</v>
      </c>
      <c r="C41" s="55">
        <v>21655.3</v>
      </c>
      <c r="D41" s="55">
        <v>21826.1</v>
      </c>
      <c r="E41" s="55">
        <v>31005.599999999999</v>
      </c>
      <c r="F41" s="59">
        <v>137.88300000000001</v>
      </c>
      <c r="G41" s="59">
        <v>142.05699999999999</v>
      </c>
      <c r="H41" s="59">
        <v>20981.4</v>
      </c>
      <c r="I41" s="59">
        <v>15216.7</v>
      </c>
      <c r="J41" s="59">
        <v>3545</v>
      </c>
      <c r="K41" s="59">
        <v>1405</v>
      </c>
      <c r="L41" s="59">
        <v>2139.4</v>
      </c>
      <c r="M41" s="59">
        <v>5262</v>
      </c>
      <c r="N41" s="59">
        <v>1911.2</v>
      </c>
      <c r="O41" s="59">
        <v>3350.8</v>
      </c>
      <c r="P41" s="59">
        <v>332.17899999999997</v>
      </c>
      <c r="Q41" s="59">
        <v>4.5279999999999996</v>
      </c>
    </row>
    <row r="42" spans="1:17" x14ac:dyDescent="0.25">
      <c r="A42" s="1">
        <v>46477</v>
      </c>
      <c r="B42" s="59">
        <v>31091.599999999999</v>
      </c>
      <c r="C42" s="55">
        <v>21778.799999999999</v>
      </c>
      <c r="D42" s="55">
        <v>21926.9</v>
      </c>
      <c r="E42" s="55">
        <v>31303</v>
      </c>
      <c r="F42" s="59">
        <v>138.57400000000001</v>
      </c>
      <c r="G42" s="59">
        <v>142.76</v>
      </c>
      <c r="H42" s="59">
        <v>21191.200000000001</v>
      </c>
      <c r="I42" s="59">
        <v>15292.3</v>
      </c>
      <c r="J42" s="59">
        <v>3551.2</v>
      </c>
      <c r="K42" s="59">
        <v>1406.4</v>
      </c>
      <c r="L42" s="59">
        <v>2144.1999999999998</v>
      </c>
      <c r="M42" s="59">
        <v>5304.2</v>
      </c>
      <c r="N42" s="59">
        <v>1922.8</v>
      </c>
      <c r="O42" s="59">
        <v>3381.4</v>
      </c>
      <c r="P42" s="59">
        <v>333.87</v>
      </c>
      <c r="Q42" s="59">
        <v>4.5119999999999996</v>
      </c>
    </row>
    <row r="43" spans="1:17" x14ac:dyDescent="0.25">
      <c r="A43" s="1">
        <v>46568</v>
      </c>
      <c r="B43" s="59">
        <v>31417.200000000001</v>
      </c>
      <c r="C43" s="55">
        <v>21898.7</v>
      </c>
      <c r="D43" s="55">
        <v>22028.5</v>
      </c>
      <c r="E43" s="55">
        <v>31603.5</v>
      </c>
      <c r="F43" s="59">
        <v>139.26499999999999</v>
      </c>
      <c r="G43" s="59">
        <v>143.46600000000001</v>
      </c>
      <c r="H43" s="59">
        <v>21405.5</v>
      </c>
      <c r="I43" s="59">
        <v>15370.3</v>
      </c>
      <c r="J43" s="59">
        <v>3557.1</v>
      </c>
      <c r="K43" s="59">
        <v>1407.7</v>
      </c>
      <c r="L43" s="59">
        <v>2148.5</v>
      </c>
      <c r="M43" s="59">
        <v>5346.4</v>
      </c>
      <c r="N43" s="59">
        <v>1934.5</v>
      </c>
      <c r="O43" s="59">
        <v>3412</v>
      </c>
      <c r="P43" s="59">
        <v>335.59500000000003</v>
      </c>
      <c r="Q43" s="59">
        <v>4.4989999999999997</v>
      </c>
    </row>
    <row r="44" spans="1:17" x14ac:dyDescent="0.25">
      <c r="A44" s="1">
        <v>46660</v>
      </c>
      <c r="B44" s="59">
        <v>31733.3</v>
      </c>
      <c r="C44" s="55">
        <v>22010</v>
      </c>
      <c r="D44" s="55">
        <v>22131</v>
      </c>
      <c r="E44" s="55">
        <v>31907.7</v>
      </c>
      <c r="F44" s="59">
        <v>139.959</v>
      </c>
      <c r="G44" s="59">
        <v>144.17599999999999</v>
      </c>
      <c r="H44" s="59">
        <v>21615.3</v>
      </c>
      <c r="I44" s="59">
        <v>15443.9</v>
      </c>
      <c r="J44" s="59">
        <v>3563.1</v>
      </c>
      <c r="K44" s="59">
        <v>1409.1</v>
      </c>
      <c r="L44" s="59">
        <v>2153</v>
      </c>
      <c r="M44" s="59">
        <v>5389.4</v>
      </c>
      <c r="N44" s="59">
        <v>1946.2</v>
      </c>
      <c r="O44" s="59">
        <v>3443.2</v>
      </c>
      <c r="P44" s="59">
        <v>337.35700000000003</v>
      </c>
      <c r="Q44" s="59">
        <v>4.4870000000000001</v>
      </c>
    </row>
    <row r="45" spans="1:17" x14ac:dyDescent="0.25">
      <c r="A45" s="1">
        <v>46752</v>
      </c>
      <c r="B45" s="59">
        <v>32050.3</v>
      </c>
      <c r="C45" s="55">
        <v>22119.599999999999</v>
      </c>
      <c r="D45" s="55">
        <v>22234.400000000001</v>
      </c>
      <c r="E45" s="55">
        <v>32216.6</v>
      </c>
      <c r="F45" s="59">
        <v>140.65700000000001</v>
      </c>
      <c r="G45" s="59">
        <v>144.89500000000001</v>
      </c>
      <c r="H45" s="59">
        <v>21828.9</v>
      </c>
      <c r="I45" s="59">
        <v>15519.2</v>
      </c>
      <c r="J45" s="59">
        <v>3568.8</v>
      </c>
      <c r="K45" s="59">
        <v>1410.5</v>
      </c>
      <c r="L45" s="59">
        <v>2157.1999999999998</v>
      </c>
      <c r="M45" s="59">
        <v>5433</v>
      </c>
      <c r="N45" s="59">
        <v>1958.4</v>
      </c>
      <c r="O45" s="59">
        <v>3474.5</v>
      </c>
      <c r="P45" s="59">
        <v>339.16300000000001</v>
      </c>
      <c r="Q45" s="59">
        <v>4.476</v>
      </c>
    </row>
    <row r="46" spans="1:17" x14ac:dyDescent="0.25">
      <c r="A46" s="1">
        <v>46843</v>
      </c>
      <c r="B46" s="59">
        <v>32366.7</v>
      </c>
      <c r="C46" s="55">
        <v>22226.2</v>
      </c>
      <c r="D46" s="55">
        <v>22338.5</v>
      </c>
      <c r="E46" s="55">
        <v>32530.3</v>
      </c>
      <c r="F46" s="59">
        <v>141.36099999999999</v>
      </c>
      <c r="G46" s="59">
        <v>145.624</v>
      </c>
      <c r="H46" s="59">
        <v>22045.1</v>
      </c>
      <c r="I46" s="59">
        <v>15594.8</v>
      </c>
      <c r="J46" s="59">
        <v>3574.5</v>
      </c>
      <c r="K46" s="59">
        <v>1411.7</v>
      </c>
      <c r="L46" s="59">
        <v>2161.6</v>
      </c>
      <c r="M46" s="59">
        <v>5477.2</v>
      </c>
      <c r="N46" s="59">
        <v>1970.3</v>
      </c>
      <c r="O46" s="59">
        <v>3506.9</v>
      </c>
      <c r="P46" s="59">
        <v>341.01100000000002</v>
      </c>
      <c r="Q46" s="59">
        <v>4.4669999999999996</v>
      </c>
    </row>
    <row r="47" spans="1:17" x14ac:dyDescent="0.25">
      <c r="A47" s="1">
        <v>46934</v>
      </c>
      <c r="B47" s="59">
        <v>32683.200000000001</v>
      </c>
      <c r="C47" s="55">
        <v>22331.599999999999</v>
      </c>
      <c r="D47" s="55">
        <v>22443.7</v>
      </c>
      <c r="E47" s="55">
        <v>32847.300000000003</v>
      </c>
      <c r="F47" s="59">
        <v>142.06800000000001</v>
      </c>
      <c r="G47" s="59">
        <v>146.35400000000001</v>
      </c>
      <c r="H47" s="59">
        <v>22256.799999999999</v>
      </c>
      <c r="I47" s="59">
        <v>15666.3</v>
      </c>
      <c r="J47" s="59">
        <v>3580</v>
      </c>
      <c r="K47" s="59">
        <v>1412.6</v>
      </c>
      <c r="L47" s="59">
        <v>2166</v>
      </c>
      <c r="M47" s="59">
        <v>5521.7</v>
      </c>
      <c r="N47" s="59">
        <v>1981.9</v>
      </c>
      <c r="O47" s="59">
        <v>3539.8</v>
      </c>
      <c r="P47" s="59">
        <v>342.887</v>
      </c>
      <c r="Q47" s="59">
        <v>4.4649999999999999</v>
      </c>
    </row>
    <row r="48" spans="1:17" x14ac:dyDescent="0.25">
      <c r="A48" s="1">
        <v>47026</v>
      </c>
      <c r="B48" s="59">
        <v>33001.4</v>
      </c>
      <c r="C48" s="55">
        <v>22436.9</v>
      </c>
      <c r="D48" s="55">
        <v>22549.599999999999</v>
      </c>
      <c r="E48" s="55">
        <v>33167.199999999997</v>
      </c>
      <c r="F48" s="59">
        <v>142.77600000000001</v>
      </c>
      <c r="G48" s="59">
        <v>147.08500000000001</v>
      </c>
      <c r="H48" s="59">
        <v>22472.9</v>
      </c>
      <c r="I48" s="59">
        <v>15740</v>
      </c>
      <c r="J48" s="59">
        <v>3585.2</v>
      </c>
      <c r="K48" s="59">
        <v>1413.5</v>
      </c>
      <c r="L48" s="59">
        <v>2170</v>
      </c>
      <c r="M48" s="59">
        <v>5566.3</v>
      </c>
      <c r="N48" s="59">
        <v>1993.5</v>
      </c>
      <c r="O48" s="59">
        <v>3572.8</v>
      </c>
      <c r="P48" s="59">
        <v>344.78899999999999</v>
      </c>
      <c r="Q48" s="59">
        <v>4.47</v>
      </c>
    </row>
    <row r="49" spans="1:17" x14ac:dyDescent="0.25">
      <c r="A49" s="1">
        <v>47118</v>
      </c>
      <c r="B49" s="59">
        <v>33322.300000000003</v>
      </c>
      <c r="C49" s="55">
        <v>22542.799999999999</v>
      </c>
      <c r="D49" s="55">
        <v>22656.1</v>
      </c>
      <c r="E49" s="55">
        <v>33489.699999999997</v>
      </c>
      <c r="F49" s="59">
        <v>143.48400000000001</v>
      </c>
      <c r="G49" s="59">
        <v>147.81700000000001</v>
      </c>
      <c r="H49" s="59">
        <v>22691.200000000001</v>
      </c>
      <c r="I49" s="59">
        <v>15814.4</v>
      </c>
      <c r="J49" s="59">
        <v>3590</v>
      </c>
      <c r="K49" s="59">
        <v>1414.4</v>
      </c>
      <c r="L49" s="59">
        <v>2173.9</v>
      </c>
      <c r="M49" s="59">
        <v>5610.9</v>
      </c>
      <c r="N49" s="59">
        <v>2005.1</v>
      </c>
      <c r="O49" s="59">
        <v>3605.8</v>
      </c>
      <c r="P49" s="59">
        <v>346.714</v>
      </c>
      <c r="Q49" s="59">
        <v>4.4809999999999999</v>
      </c>
    </row>
    <row r="50" spans="1:17" x14ac:dyDescent="0.25">
      <c r="A50" s="1">
        <v>47208</v>
      </c>
      <c r="B50" s="59">
        <v>33646.300000000003</v>
      </c>
      <c r="C50" s="55">
        <v>22649</v>
      </c>
      <c r="D50" s="55">
        <v>22762.9</v>
      </c>
      <c r="E50" s="55">
        <v>33815.4</v>
      </c>
      <c r="F50" s="59">
        <v>144.19499999999999</v>
      </c>
      <c r="G50" s="59">
        <v>148.55500000000001</v>
      </c>
      <c r="H50" s="59">
        <v>22913.599999999999</v>
      </c>
      <c r="I50" s="59">
        <v>15890.6</v>
      </c>
      <c r="J50" s="59">
        <v>3594.6</v>
      </c>
      <c r="K50" s="59">
        <v>1415.1</v>
      </c>
      <c r="L50" s="59">
        <v>2177.6</v>
      </c>
      <c r="M50" s="59">
        <v>5655.6</v>
      </c>
      <c r="N50" s="59">
        <v>2016.7</v>
      </c>
      <c r="O50" s="59">
        <v>3638.9</v>
      </c>
      <c r="P50" s="59">
        <v>348.65499999999997</v>
      </c>
      <c r="Q50" s="59">
        <v>4.4939999999999998</v>
      </c>
    </row>
    <row r="51" spans="1:17" x14ac:dyDescent="0.25">
      <c r="A51" s="1">
        <v>47299</v>
      </c>
      <c r="B51" s="59">
        <v>33973</v>
      </c>
      <c r="C51" s="55">
        <v>22755.5</v>
      </c>
      <c r="D51" s="55">
        <v>22869.9</v>
      </c>
      <c r="E51" s="55">
        <v>34143.699999999997</v>
      </c>
      <c r="F51" s="59">
        <v>144.91</v>
      </c>
      <c r="G51" s="59">
        <v>149.29499999999999</v>
      </c>
      <c r="H51" s="59">
        <v>23144.6</v>
      </c>
      <c r="I51" s="59">
        <v>15971.7</v>
      </c>
      <c r="J51" s="59">
        <v>3599</v>
      </c>
      <c r="K51" s="59">
        <v>1415.8</v>
      </c>
      <c r="L51" s="59">
        <v>2181.1</v>
      </c>
      <c r="M51" s="59">
        <v>5700.6</v>
      </c>
      <c r="N51" s="59">
        <v>2028.4</v>
      </c>
      <c r="O51" s="59">
        <v>3672.2</v>
      </c>
      <c r="P51" s="59">
        <v>350.61</v>
      </c>
      <c r="Q51" s="59">
        <v>4.5039999999999996</v>
      </c>
    </row>
    <row r="52" spans="1:17" x14ac:dyDescent="0.25">
      <c r="A52" s="1">
        <v>47391</v>
      </c>
      <c r="B52" s="59">
        <v>34301.599999999999</v>
      </c>
      <c r="C52" s="55">
        <v>22861.8</v>
      </c>
      <c r="D52" s="55">
        <v>22976.7</v>
      </c>
      <c r="E52" s="55">
        <v>34474</v>
      </c>
      <c r="F52" s="59">
        <v>145.62700000000001</v>
      </c>
      <c r="G52" s="59">
        <v>150.03899999999999</v>
      </c>
      <c r="H52" s="59">
        <v>23376.1</v>
      </c>
      <c r="I52" s="59">
        <v>16051.9</v>
      </c>
      <c r="J52" s="59">
        <v>3603.2</v>
      </c>
      <c r="K52" s="59">
        <v>1416.6</v>
      </c>
      <c r="L52" s="59">
        <v>2184.4</v>
      </c>
      <c r="M52" s="59">
        <v>5745.6</v>
      </c>
      <c r="N52" s="59">
        <v>2040.1</v>
      </c>
      <c r="O52" s="59">
        <v>3705.4</v>
      </c>
      <c r="P52" s="59">
        <v>352.58</v>
      </c>
      <c r="Q52" s="59">
        <v>4.5119999999999996</v>
      </c>
    </row>
    <row r="53" spans="1:17" x14ac:dyDescent="0.25">
      <c r="A53" s="1">
        <v>47483</v>
      </c>
      <c r="B53" s="59">
        <v>34632</v>
      </c>
      <c r="C53" s="55">
        <v>22967.7</v>
      </c>
      <c r="D53" s="55">
        <v>23083.1</v>
      </c>
      <c r="E53" s="55">
        <v>34806</v>
      </c>
      <c r="F53" s="59">
        <v>146.34700000000001</v>
      </c>
      <c r="G53" s="59">
        <v>150.785</v>
      </c>
      <c r="H53" s="59">
        <v>23606.9</v>
      </c>
      <c r="I53" s="59">
        <v>16130.7</v>
      </c>
      <c r="J53" s="59">
        <v>3607.6</v>
      </c>
      <c r="K53" s="59">
        <v>1417.6</v>
      </c>
      <c r="L53" s="59">
        <v>2187.6999999999998</v>
      </c>
      <c r="M53" s="59">
        <v>5791.3</v>
      </c>
      <c r="N53" s="59">
        <v>2052.3000000000002</v>
      </c>
      <c r="O53" s="59">
        <v>3738.9</v>
      </c>
      <c r="P53" s="59">
        <v>354.565</v>
      </c>
      <c r="Q53" s="59">
        <v>4.5190000000000001</v>
      </c>
    </row>
    <row r="54" spans="1:17" x14ac:dyDescent="0.25">
      <c r="A54" s="1">
        <v>47573</v>
      </c>
      <c r="B54" s="59">
        <v>34964.400000000001</v>
      </c>
      <c r="C54" s="55">
        <v>23073.3</v>
      </c>
      <c r="D54" s="55">
        <v>23189.3</v>
      </c>
      <c r="E54" s="55">
        <v>35140.1</v>
      </c>
      <c r="F54" s="59">
        <v>147.07</v>
      </c>
      <c r="G54" s="59">
        <v>151.535</v>
      </c>
      <c r="H54" s="59">
        <v>23841.3</v>
      </c>
      <c r="I54" s="59">
        <v>16210.9</v>
      </c>
      <c r="J54" s="59">
        <v>3611.8</v>
      </c>
      <c r="K54" s="59">
        <v>1418.6</v>
      </c>
      <c r="L54" s="59">
        <v>2190.8000000000002</v>
      </c>
      <c r="M54" s="59">
        <v>5837.1</v>
      </c>
      <c r="N54" s="59">
        <v>2064.5</v>
      </c>
      <c r="O54" s="59">
        <v>3772.6</v>
      </c>
      <c r="P54" s="59">
        <v>356.56</v>
      </c>
      <c r="Q54" s="59">
        <v>4.524</v>
      </c>
    </row>
    <row r="55" spans="1:17" x14ac:dyDescent="0.25">
      <c r="A55" s="1">
        <v>47664</v>
      </c>
      <c r="B55" s="59">
        <v>35298.800000000003</v>
      </c>
      <c r="C55" s="55">
        <v>23178.9</v>
      </c>
      <c r="D55" s="55">
        <v>23295.4</v>
      </c>
      <c r="E55" s="55">
        <v>35476.199999999997</v>
      </c>
      <c r="F55" s="59">
        <v>147.79400000000001</v>
      </c>
      <c r="G55" s="59">
        <v>152.28800000000001</v>
      </c>
      <c r="H55" s="59">
        <v>24076.799999999999</v>
      </c>
      <c r="I55" s="59">
        <v>16290.8</v>
      </c>
      <c r="J55" s="59">
        <v>3615.8</v>
      </c>
      <c r="K55" s="59">
        <v>1419.3</v>
      </c>
      <c r="L55" s="59">
        <v>2194</v>
      </c>
      <c r="M55" s="59">
        <v>5883</v>
      </c>
      <c r="N55" s="59">
        <v>2076.5</v>
      </c>
      <c r="O55" s="59">
        <v>3806.4</v>
      </c>
      <c r="P55" s="59">
        <v>358.56799999999998</v>
      </c>
      <c r="Q55" s="59">
        <v>4.53</v>
      </c>
    </row>
    <row r="56" spans="1:17" x14ac:dyDescent="0.25">
      <c r="A56" s="1">
        <v>47756</v>
      </c>
      <c r="B56" s="59">
        <v>35635.5</v>
      </c>
      <c r="C56" s="55">
        <v>23284.5</v>
      </c>
      <c r="D56" s="55">
        <v>23401.5</v>
      </c>
      <c r="E56" s="55">
        <v>35814.6</v>
      </c>
      <c r="F56" s="59">
        <v>148.52000000000001</v>
      </c>
      <c r="G56" s="59">
        <v>153.04300000000001</v>
      </c>
      <c r="H56" s="59">
        <v>24314.400000000001</v>
      </c>
      <c r="I56" s="59">
        <v>16371</v>
      </c>
      <c r="J56" s="59">
        <v>3619.8</v>
      </c>
      <c r="K56" s="59">
        <v>1420.1</v>
      </c>
      <c r="L56" s="59">
        <v>2197.1</v>
      </c>
      <c r="M56" s="59">
        <v>5929.1</v>
      </c>
      <c r="N56" s="59">
        <v>2088.6</v>
      </c>
      <c r="O56" s="59">
        <v>3840.5</v>
      </c>
      <c r="P56" s="59">
        <v>360.58699999999999</v>
      </c>
      <c r="Q56" s="59">
        <v>4.5350000000000001</v>
      </c>
    </row>
    <row r="57" spans="1:17" x14ac:dyDescent="0.25">
      <c r="A57" s="1">
        <v>47848</v>
      </c>
      <c r="B57" s="59">
        <v>35974.400000000001</v>
      </c>
      <c r="C57" s="55">
        <v>23390.1</v>
      </c>
      <c r="D57" s="55">
        <v>23507.599999999999</v>
      </c>
      <c r="E57" s="55">
        <v>36155.199999999997</v>
      </c>
      <c r="F57" s="59">
        <v>149.249</v>
      </c>
      <c r="G57" s="59">
        <v>153.80199999999999</v>
      </c>
      <c r="H57" s="59">
        <v>24553.200000000001</v>
      </c>
      <c r="I57" s="59">
        <v>16451.2</v>
      </c>
      <c r="J57" s="59">
        <v>3623.8</v>
      </c>
      <c r="K57" s="59">
        <v>1420.9</v>
      </c>
      <c r="L57" s="59">
        <v>2200.1999999999998</v>
      </c>
      <c r="M57" s="59">
        <v>5975.5</v>
      </c>
      <c r="N57" s="59">
        <v>2100.6999999999998</v>
      </c>
      <c r="O57" s="59">
        <v>3874.8</v>
      </c>
      <c r="P57" s="59">
        <v>362.61799999999999</v>
      </c>
      <c r="Q57" s="59">
        <v>4.5369999999999999</v>
      </c>
    </row>
    <row r="58" spans="1:17" x14ac:dyDescent="0.25">
      <c r="A58" s="1">
        <v>47938</v>
      </c>
      <c r="B58" s="59">
        <v>36315.4</v>
      </c>
      <c r="C58" s="55">
        <v>23495.599999999999</v>
      </c>
      <c r="D58" s="55">
        <v>23613.7</v>
      </c>
      <c r="E58" s="55">
        <v>36497.9</v>
      </c>
      <c r="F58" s="59">
        <v>149.97900000000001</v>
      </c>
      <c r="G58" s="59">
        <v>154.56200000000001</v>
      </c>
      <c r="H58" s="59">
        <v>24795.8</v>
      </c>
      <c r="I58" s="59">
        <v>16532.8</v>
      </c>
      <c r="J58" s="59">
        <v>3627.5</v>
      </c>
      <c r="K58" s="59">
        <v>1421.4</v>
      </c>
      <c r="L58" s="59">
        <v>2203.1999999999998</v>
      </c>
      <c r="M58" s="59">
        <v>6022</v>
      </c>
      <c r="N58" s="59">
        <v>2112.6999999999998</v>
      </c>
      <c r="O58" s="59">
        <v>3909.3</v>
      </c>
      <c r="P58" s="59">
        <v>364.66199999999998</v>
      </c>
      <c r="Q58" s="59">
        <v>4.5350000000000001</v>
      </c>
    </row>
    <row r="59" spans="1:17" x14ac:dyDescent="0.25">
      <c r="A59" s="1">
        <v>48029</v>
      </c>
      <c r="B59" s="59">
        <v>36658.300000000003</v>
      </c>
      <c r="C59" s="55">
        <v>23601.200000000001</v>
      </c>
      <c r="D59" s="55">
        <v>23719.8</v>
      </c>
      <c r="E59" s="55">
        <v>36842.5</v>
      </c>
      <c r="F59" s="59">
        <v>150.71199999999999</v>
      </c>
      <c r="G59" s="59">
        <v>155.32400000000001</v>
      </c>
      <c r="H59" s="59">
        <v>25042.2</v>
      </c>
      <c r="I59" s="59">
        <v>16615.900000000001</v>
      </c>
      <c r="J59" s="59">
        <v>3631.3</v>
      </c>
      <c r="K59" s="59">
        <v>1422</v>
      </c>
      <c r="L59" s="59">
        <v>2206.3000000000002</v>
      </c>
      <c r="M59" s="59">
        <v>6068.7</v>
      </c>
      <c r="N59" s="59">
        <v>2124.6999999999998</v>
      </c>
      <c r="O59" s="59">
        <v>3944</v>
      </c>
      <c r="P59" s="59">
        <v>366.71699999999998</v>
      </c>
      <c r="Q59" s="59">
        <v>4.53</v>
      </c>
    </row>
    <row r="60" spans="1:17" x14ac:dyDescent="0.25">
      <c r="A60" s="1">
        <v>48121</v>
      </c>
      <c r="B60" s="59">
        <v>37003.199999999997</v>
      </c>
      <c r="C60" s="55">
        <v>23706.7</v>
      </c>
      <c r="D60" s="55">
        <v>23825.8</v>
      </c>
      <c r="E60" s="55">
        <v>37189.199999999997</v>
      </c>
      <c r="F60" s="59">
        <v>151.446</v>
      </c>
      <c r="G60" s="59">
        <v>156.08699999999999</v>
      </c>
      <c r="H60" s="59">
        <v>25291.9</v>
      </c>
      <c r="I60" s="59">
        <v>16700.2</v>
      </c>
      <c r="J60" s="59">
        <v>3635.1</v>
      </c>
      <c r="K60" s="59">
        <v>1422.6</v>
      </c>
      <c r="L60" s="59">
        <v>2209.3000000000002</v>
      </c>
      <c r="M60" s="59">
        <v>6115.8</v>
      </c>
      <c r="N60" s="59">
        <v>2136.6999999999998</v>
      </c>
      <c r="O60" s="59">
        <v>3979</v>
      </c>
      <c r="P60" s="59">
        <v>368.786</v>
      </c>
      <c r="Q60" s="59">
        <v>4.5250000000000004</v>
      </c>
    </row>
    <row r="61" spans="1:17" x14ac:dyDescent="0.25">
      <c r="A61" s="1">
        <v>48213</v>
      </c>
      <c r="B61" s="59">
        <v>37350.199999999997</v>
      </c>
      <c r="C61" s="55">
        <v>23812.2</v>
      </c>
      <c r="D61" s="55">
        <v>23931.9</v>
      </c>
      <c r="E61" s="55">
        <v>37537.9</v>
      </c>
      <c r="F61" s="59">
        <v>152.18299999999999</v>
      </c>
      <c r="G61" s="59">
        <v>156.85300000000001</v>
      </c>
      <c r="H61" s="59">
        <v>25550.2</v>
      </c>
      <c r="I61" s="59">
        <v>16789.099999999999</v>
      </c>
      <c r="J61" s="59">
        <v>3634.9</v>
      </c>
      <c r="K61" s="59">
        <v>1418.9</v>
      </c>
      <c r="L61" s="59">
        <v>2212.3000000000002</v>
      </c>
      <c r="M61" s="59">
        <v>6156.4</v>
      </c>
      <c r="N61" s="59">
        <v>2142.3000000000002</v>
      </c>
      <c r="O61" s="59">
        <v>4014</v>
      </c>
      <c r="P61" s="59">
        <v>370.86599999999999</v>
      </c>
      <c r="Q61" s="59">
        <v>4.5190000000000001</v>
      </c>
    </row>
    <row r="62" spans="1:17" x14ac:dyDescent="0.25">
      <c r="A62" s="1">
        <v>48304</v>
      </c>
      <c r="B62" s="59">
        <v>37698.300000000003</v>
      </c>
      <c r="C62" s="55">
        <v>23917.7</v>
      </c>
      <c r="D62" s="55">
        <v>24037.9</v>
      </c>
      <c r="E62" s="55">
        <v>37887.699999999997</v>
      </c>
      <c r="F62" s="59">
        <v>152.92099999999999</v>
      </c>
      <c r="G62" s="59">
        <v>157.61699999999999</v>
      </c>
      <c r="H62" s="59">
        <v>25809.3</v>
      </c>
      <c r="I62" s="59">
        <v>16877.400000000001</v>
      </c>
      <c r="J62" s="59">
        <v>3636.5</v>
      </c>
      <c r="K62" s="59">
        <v>1417</v>
      </c>
      <c r="L62" s="59">
        <v>2215.3000000000002</v>
      </c>
      <c r="M62" s="59">
        <v>6200.4</v>
      </c>
      <c r="N62" s="59">
        <v>2150.8000000000002</v>
      </c>
      <c r="O62" s="59">
        <v>4049.5</v>
      </c>
      <c r="P62" s="59">
        <v>372.96</v>
      </c>
      <c r="Q62" s="59">
        <v>4.5140000000000002</v>
      </c>
    </row>
    <row r="63" spans="1:17" x14ac:dyDescent="0.25">
      <c r="A63" s="1">
        <v>48395</v>
      </c>
      <c r="B63" s="59">
        <v>38048.300000000003</v>
      </c>
      <c r="C63" s="55">
        <v>24023</v>
      </c>
      <c r="D63" s="55">
        <v>24143.7</v>
      </c>
      <c r="E63" s="55">
        <v>38239.5</v>
      </c>
      <c r="F63" s="59">
        <v>153.66300000000001</v>
      </c>
      <c r="G63" s="59">
        <v>158.38200000000001</v>
      </c>
      <c r="H63" s="59">
        <v>26071</v>
      </c>
      <c r="I63" s="59">
        <v>16966.3</v>
      </c>
      <c r="J63" s="59">
        <v>3638.1</v>
      </c>
      <c r="K63" s="59">
        <v>1415.2</v>
      </c>
      <c r="L63" s="59">
        <v>2218.3000000000002</v>
      </c>
      <c r="M63" s="59">
        <v>6244.6</v>
      </c>
      <c r="N63" s="59">
        <v>2159.4</v>
      </c>
      <c r="O63" s="59">
        <v>4085.2</v>
      </c>
      <c r="P63" s="59">
        <v>375.06700000000001</v>
      </c>
      <c r="Q63" s="59">
        <v>4.508</v>
      </c>
    </row>
    <row r="64" spans="1:17" x14ac:dyDescent="0.25">
      <c r="A64" s="1">
        <v>48487</v>
      </c>
      <c r="B64" s="59">
        <v>38399.800000000003</v>
      </c>
      <c r="C64" s="55">
        <v>24128.2</v>
      </c>
      <c r="D64" s="55">
        <v>24249.5</v>
      </c>
      <c r="E64" s="55">
        <v>38592.800000000003</v>
      </c>
      <c r="F64" s="59">
        <v>154.40700000000001</v>
      </c>
      <c r="G64" s="59">
        <v>159.149</v>
      </c>
      <c r="H64" s="59">
        <v>26333.1</v>
      </c>
      <c r="I64" s="59">
        <v>17054.3</v>
      </c>
      <c r="J64" s="59">
        <v>3639.8</v>
      </c>
      <c r="K64" s="59">
        <v>1413.4</v>
      </c>
      <c r="L64" s="59">
        <v>2221.4</v>
      </c>
      <c r="M64" s="59">
        <v>6289.2</v>
      </c>
      <c r="N64" s="59">
        <v>2168</v>
      </c>
      <c r="O64" s="59">
        <v>4121.2</v>
      </c>
      <c r="P64" s="59">
        <v>377.18700000000001</v>
      </c>
      <c r="Q64" s="59">
        <v>4.5030000000000001</v>
      </c>
    </row>
    <row r="65" spans="1:17" x14ac:dyDescent="0.25">
      <c r="A65" s="1">
        <v>48579</v>
      </c>
      <c r="B65" s="59">
        <v>38753.199999999997</v>
      </c>
      <c r="C65" s="55">
        <v>24233.3</v>
      </c>
      <c r="D65" s="55">
        <v>24355.1</v>
      </c>
      <c r="E65" s="55">
        <v>38948</v>
      </c>
      <c r="F65" s="59">
        <v>155.15299999999999</v>
      </c>
      <c r="G65" s="59">
        <v>159.917</v>
      </c>
      <c r="H65" s="59">
        <v>26590.400000000001</v>
      </c>
      <c r="I65" s="59">
        <v>17138.099999999999</v>
      </c>
      <c r="J65" s="59">
        <v>3643.9</v>
      </c>
      <c r="K65" s="59">
        <v>1414.2</v>
      </c>
      <c r="L65" s="59">
        <v>2224.5</v>
      </c>
      <c r="M65" s="59">
        <v>6338.2</v>
      </c>
      <c r="N65" s="59">
        <v>2180.5</v>
      </c>
      <c r="O65" s="59">
        <v>4157.7</v>
      </c>
      <c r="P65" s="59">
        <v>379.32100000000003</v>
      </c>
      <c r="Q65" s="59">
        <v>4.4969999999999999</v>
      </c>
    </row>
    <row r="66" spans="1:17" x14ac:dyDescent="0.25">
      <c r="A66" s="1">
        <v>48669</v>
      </c>
      <c r="B66" s="59">
        <v>39108.400000000001</v>
      </c>
      <c r="C66" s="59">
        <v>24338.5</v>
      </c>
      <c r="D66" s="59">
        <v>24460.799999999999</v>
      </c>
      <c r="E66" s="59">
        <v>39304.9</v>
      </c>
      <c r="F66" s="59">
        <v>155.90199999999999</v>
      </c>
      <c r="G66" s="59">
        <v>160.685</v>
      </c>
      <c r="H66" s="59">
        <v>26850.6</v>
      </c>
      <c r="I66" s="59">
        <v>17222.7</v>
      </c>
      <c r="J66" s="59">
        <v>3647.8</v>
      </c>
      <c r="K66" s="59">
        <v>1414.8</v>
      </c>
      <c r="L66" s="59">
        <v>2227.6</v>
      </c>
      <c r="M66" s="59">
        <v>6386.6</v>
      </c>
      <c r="N66" s="59">
        <v>2192.6</v>
      </c>
      <c r="O66" s="59">
        <v>4194</v>
      </c>
      <c r="P66" s="59">
        <v>381.46800000000002</v>
      </c>
      <c r="Q66" s="59">
        <v>4.4909999999999997</v>
      </c>
    </row>
    <row r="67" spans="1:17" x14ac:dyDescent="0.25">
      <c r="A67" s="1">
        <v>48760</v>
      </c>
      <c r="B67" s="59">
        <v>39465.699999999997</v>
      </c>
      <c r="C67" s="59">
        <v>24443.7</v>
      </c>
      <c r="D67" s="59">
        <v>24566.5</v>
      </c>
      <c r="E67" s="59">
        <v>39664</v>
      </c>
      <c r="F67" s="59">
        <v>156.65299999999999</v>
      </c>
      <c r="G67" s="59">
        <v>161.45500000000001</v>
      </c>
      <c r="H67" s="59">
        <v>27112.3</v>
      </c>
      <c r="I67" s="59">
        <v>17307.2</v>
      </c>
      <c r="J67" s="59">
        <v>3651.7</v>
      </c>
      <c r="K67" s="59">
        <v>1415.4</v>
      </c>
      <c r="L67" s="59">
        <v>2230.8000000000002</v>
      </c>
      <c r="M67" s="59">
        <v>6435.6</v>
      </c>
      <c r="N67" s="59">
        <v>2204.6999999999998</v>
      </c>
      <c r="O67" s="59">
        <v>4230.8</v>
      </c>
      <c r="P67" s="59">
        <v>383.62900000000002</v>
      </c>
      <c r="Q67" s="59">
        <v>4.4850000000000003</v>
      </c>
    </row>
    <row r="68" spans="1:17" x14ac:dyDescent="0.25">
      <c r="A68" s="1">
        <v>48852</v>
      </c>
      <c r="B68" s="59">
        <v>39825</v>
      </c>
      <c r="C68" s="59">
        <v>24548.7</v>
      </c>
      <c r="D68" s="59">
        <v>24672</v>
      </c>
      <c r="E68" s="59">
        <v>40025.1</v>
      </c>
      <c r="F68" s="59">
        <v>157.40700000000001</v>
      </c>
      <c r="G68" s="59">
        <v>162.22800000000001</v>
      </c>
      <c r="H68" s="59">
        <v>27375.7</v>
      </c>
      <c r="I68" s="59">
        <v>17391.599999999999</v>
      </c>
      <c r="J68" s="59">
        <v>3655.8</v>
      </c>
      <c r="K68" s="59">
        <v>1416.1</v>
      </c>
      <c r="L68" s="59">
        <v>2234.1</v>
      </c>
      <c r="M68" s="59">
        <v>6485</v>
      </c>
      <c r="N68" s="59">
        <v>2217</v>
      </c>
      <c r="O68" s="59">
        <v>4268</v>
      </c>
      <c r="P68" s="59">
        <v>385.80399999999997</v>
      </c>
      <c r="Q68" s="59">
        <v>4.4800000000000004</v>
      </c>
    </row>
    <row r="69" spans="1:17" x14ac:dyDescent="0.25">
      <c r="A69" s="1">
        <v>48944</v>
      </c>
      <c r="B69" s="59">
        <v>40184.5</v>
      </c>
      <c r="C69" s="59">
        <v>24653.4</v>
      </c>
      <c r="D69" s="59">
        <v>24777.3</v>
      </c>
      <c r="E69" s="59">
        <v>40386.5</v>
      </c>
      <c r="F69" s="59">
        <v>158.16399999999999</v>
      </c>
      <c r="G69" s="59">
        <v>162.99700000000001</v>
      </c>
      <c r="H69" s="59">
        <v>27642.1</v>
      </c>
      <c r="I69" s="59">
        <v>17476.900000000001</v>
      </c>
      <c r="J69" s="59">
        <v>3660</v>
      </c>
      <c r="K69" s="59">
        <v>1417</v>
      </c>
      <c r="L69" s="59">
        <v>2237.1999999999998</v>
      </c>
      <c r="M69" s="59">
        <v>6535.1</v>
      </c>
      <c r="N69" s="59">
        <v>2229.6999999999998</v>
      </c>
      <c r="O69" s="59">
        <v>4305.5</v>
      </c>
      <c r="P69" s="59">
        <v>387.99200000000002</v>
      </c>
      <c r="Q69" s="59">
        <v>4.4729999999999999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24"/>
  <sheetViews>
    <sheetView zoomScale="107" workbookViewId="0">
      <selection activeCell="D1" sqref="D1"/>
    </sheetView>
  </sheetViews>
  <sheetFormatPr defaultColWidth="11.25" defaultRowHeight="15.75" x14ac:dyDescent="0.25"/>
  <sheetData>
    <row r="1" spans="1:10" x14ac:dyDescent="0.25">
      <c r="A1" t="s">
        <v>158</v>
      </c>
      <c r="B1" s="74" t="s">
        <v>159</v>
      </c>
      <c r="C1" s="74" t="s">
        <v>160</v>
      </c>
      <c r="D1" s="74" t="s">
        <v>161</v>
      </c>
      <c r="E1" s="74" t="s">
        <v>162</v>
      </c>
      <c r="F1" s="74" t="s">
        <v>163</v>
      </c>
      <c r="G1" s="74" t="s">
        <v>164</v>
      </c>
      <c r="H1" s="74" t="s">
        <v>165</v>
      </c>
      <c r="I1" s="74" t="s">
        <v>166</v>
      </c>
      <c r="J1" t="s">
        <v>167</v>
      </c>
    </row>
    <row r="2" spans="1:10" x14ac:dyDescent="0.25">
      <c r="A2">
        <v>2017</v>
      </c>
      <c r="B2" s="24">
        <v>2060</v>
      </c>
      <c r="C2" s="24">
        <v>1582</v>
      </c>
      <c r="D2" s="24">
        <v>133</v>
      </c>
      <c r="E2" s="24">
        <v>407</v>
      </c>
      <c r="F2" s="24">
        <v>1269</v>
      </c>
      <c r="G2" s="24">
        <v>702.28</v>
      </c>
      <c r="H2" s="24">
        <v>374.68</v>
      </c>
      <c r="I2" s="24">
        <v>31.2</v>
      </c>
      <c r="J2" s="24">
        <f>I2</f>
        <v>31.2</v>
      </c>
    </row>
    <row r="3" spans="1:10" x14ac:dyDescent="0.25">
      <c r="A3">
        <v>2018</v>
      </c>
      <c r="B3" s="24">
        <v>2154</v>
      </c>
      <c r="C3" s="24">
        <v>1610</v>
      </c>
      <c r="D3" s="24">
        <v>149</v>
      </c>
      <c r="E3" s="24">
        <v>184</v>
      </c>
      <c r="F3" s="24">
        <v>1329</v>
      </c>
      <c r="G3" s="24">
        <v>704</v>
      </c>
      <c r="H3" s="24">
        <v>389</v>
      </c>
      <c r="I3" s="24">
        <v>30</v>
      </c>
      <c r="J3" s="24">
        <f>I3</f>
        <v>30</v>
      </c>
    </row>
    <row r="4" spans="1:10" x14ac:dyDescent="0.25">
      <c r="A4">
        <v>2019</v>
      </c>
      <c r="B4" s="24">
        <v>2286.6971250000001</v>
      </c>
      <c r="C4" s="24">
        <v>1652.8922560000001</v>
      </c>
      <c r="D4" s="24">
        <v>173.3855016</v>
      </c>
      <c r="E4" s="24">
        <v>166.2805401</v>
      </c>
      <c r="F4" s="24">
        <v>1395.0821430000001</v>
      </c>
      <c r="G4" s="24">
        <v>775.40599999999995</v>
      </c>
      <c r="H4" s="24">
        <v>409.42099999999999</v>
      </c>
      <c r="I4" s="24">
        <v>27.626999999999999</v>
      </c>
      <c r="J4" s="24">
        <f>I4</f>
        <v>27.626999999999999</v>
      </c>
    </row>
    <row r="5" spans="1:10" x14ac:dyDescent="0.25">
      <c r="A5">
        <v>2020</v>
      </c>
      <c r="B5" s="24">
        <v>3320.7721320000001</v>
      </c>
      <c r="C5" s="25">
        <v>1608.662</v>
      </c>
      <c r="D5" s="25">
        <v>289.49400000000003</v>
      </c>
      <c r="E5" s="25">
        <v>211.845</v>
      </c>
      <c r="F5" s="25">
        <v>1309.954</v>
      </c>
      <c r="G5" s="25">
        <v>916.94899999999996</v>
      </c>
      <c r="H5" s="25">
        <v>458.46899999999999</v>
      </c>
      <c r="I5" s="25">
        <v>473.16500000000002</v>
      </c>
      <c r="J5" s="24">
        <f>I5</f>
        <v>473.16500000000002</v>
      </c>
    </row>
    <row r="6" spans="1:10" x14ac:dyDescent="0.25">
      <c r="A6">
        <v>2021</v>
      </c>
      <c r="B6" s="35">
        <v>3460.683</v>
      </c>
      <c r="C6" s="34">
        <v>2044.377</v>
      </c>
      <c r="D6" s="34">
        <v>316.81599999999997</v>
      </c>
      <c r="E6" s="34">
        <v>371.83100000000002</v>
      </c>
      <c r="F6" s="34">
        <v>1314.088</v>
      </c>
      <c r="G6" s="34">
        <v>867.67600000000004</v>
      </c>
      <c r="H6" s="34">
        <v>520.58799999999997</v>
      </c>
      <c r="I6" s="34">
        <v>391.74700000000001</v>
      </c>
      <c r="J6" s="23">
        <v>59.15</v>
      </c>
    </row>
    <row r="7" spans="1:10" x14ac:dyDescent="0.25">
      <c r="A7">
        <v>2022</v>
      </c>
      <c r="B7">
        <v>2870.6589999999997</v>
      </c>
      <c r="C7" s="75">
        <v>2632.1460000000002</v>
      </c>
      <c r="D7" s="34">
        <v>356.86099999999999</v>
      </c>
      <c r="E7" s="75">
        <v>424.86500000000001</v>
      </c>
      <c r="F7" s="75">
        <v>1483.527</v>
      </c>
      <c r="G7" s="34">
        <v>974.649</v>
      </c>
      <c r="H7" s="34">
        <v>591.94899999999996</v>
      </c>
      <c r="I7" s="75">
        <v>33.42</v>
      </c>
      <c r="J7" s="23">
        <v>38.14</v>
      </c>
    </row>
    <row r="8" spans="1:10" x14ac:dyDescent="0.25">
      <c r="A8">
        <v>2023</v>
      </c>
      <c r="B8">
        <v>2888.1039999999994</v>
      </c>
      <c r="C8" s="75">
        <v>2524.85</v>
      </c>
      <c r="D8" s="34">
        <v>252.172</v>
      </c>
      <c r="E8" s="75">
        <v>475.38</v>
      </c>
      <c r="F8" s="75">
        <v>1562.308</v>
      </c>
      <c r="G8" s="34">
        <v>1007.94</v>
      </c>
      <c r="H8" s="34">
        <v>594.28700000000003</v>
      </c>
      <c r="I8" s="75">
        <v>35.064999999999998</v>
      </c>
      <c r="J8" s="23">
        <v>36.145000000000003</v>
      </c>
    </row>
    <row r="9" spans="1:10" x14ac:dyDescent="0.25">
      <c r="A9">
        <v>2024</v>
      </c>
      <c r="B9">
        <v>2991.8819999999996</v>
      </c>
      <c r="C9" s="75">
        <v>2474.6379999999999</v>
      </c>
      <c r="D9" s="34">
        <v>261.43200000000002</v>
      </c>
      <c r="E9" s="75">
        <v>478.517</v>
      </c>
      <c r="F9" s="75">
        <v>1632.9190000000001</v>
      </c>
      <c r="G9" s="34">
        <v>1012.097</v>
      </c>
      <c r="H9" s="34">
        <v>538.49199999999996</v>
      </c>
      <c r="I9" s="75">
        <v>48.832999999999998</v>
      </c>
      <c r="J9" s="23">
        <v>35.369999999999997</v>
      </c>
    </row>
    <row r="10" spans="1:10" x14ac:dyDescent="0.25">
      <c r="A10">
        <v>2025</v>
      </c>
      <c r="B10">
        <v>3213.6779999999999</v>
      </c>
      <c r="C10" s="75">
        <v>2516.848</v>
      </c>
      <c r="D10" s="34">
        <v>266.22699999999998</v>
      </c>
      <c r="E10" s="75">
        <v>488.59100000000001</v>
      </c>
      <c r="F10" s="75">
        <v>1702.7950000000001</v>
      </c>
      <c r="G10" s="34">
        <v>1128.174</v>
      </c>
      <c r="H10" s="34">
        <v>536.51199999999994</v>
      </c>
      <c r="I10" s="75">
        <v>47.930999999999997</v>
      </c>
      <c r="J10" s="23">
        <v>33.424999999999997</v>
      </c>
    </row>
    <row r="11" spans="1:10" x14ac:dyDescent="0.25">
      <c r="A11">
        <v>2026</v>
      </c>
      <c r="B11">
        <v>3358.7740000000003</v>
      </c>
      <c r="C11" s="75">
        <v>2768.2910000000002</v>
      </c>
      <c r="D11" s="34">
        <v>275.62799999999999</v>
      </c>
      <c r="E11" s="75">
        <v>494.54199999999997</v>
      </c>
      <c r="F11" s="75">
        <v>1778.4079999999999</v>
      </c>
      <c r="G11" s="34">
        <v>1200.9649999999999</v>
      </c>
      <c r="H11" s="34">
        <v>574.03399999999999</v>
      </c>
      <c r="I11" s="75">
        <v>47.662999999999997</v>
      </c>
      <c r="J11" s="23">
        <v>32.450000000000003</v>
      </c>
    </row>
    <row r="12" spans="1:10" x14ac:dyDescent="0.25">
      <c r="A12">
        <v>2027</v>
      </c>
      <c r="B12">
        <v>3528.5050000000001</v>
      </c>
      <c r="C12" s="75">
        <v>3018.96</v>
      </c>
      <c r="D12" s="34">
        <v>295.37200000000001</v>
      </c>
      <c r="E12" s="75">
        <v>494.27699999999999</v>
      </c>
      <c r="F12" s="75">
        <v>1849.482</v>
      </c>
      <c r="G12" s="34">
        <v>1290.059</v>
      </c>
      <c r="H12" s="34">
        <v>613.12400000000002</v>
      </c>
      <c r="I12" s="75">
        <v>48.295999999999999</v>
      </c>
      <c r="J12" s="23">
        <v>33.164999999999999</v>
      </c>
    </row>
    <row r="13" spans="1:10" x14ac:dyDescent="0.25">
      <c r="A13">
        <v>2028</v>
      </c>
      <c r="B13">
        <v>3807.6110000000003</v>
      </c>
      <c r="C13" s="75">
        <v>3122.78</v>
      </c>
      <c r="D13" s="34">
        <v>370.39800000000002</v>
      </c>
      <c r="E13" s="75">
        <v>505.666</v>
      </c>
      <c r="F13" s="75">
        <v>1920.4159999999999</v>
      </c>
      <c r="G13" s="34">
        <v>1459.932</v>
      </c>
      <c r="H13" s="34">
        <v>650.25300000000004</v>
      </c>
      <c r="I13" s="75">
        <v>49.445999999999998</v>
      </c>
      <c r="J13" s="23">
        <v>35.090000000000003</v>
      </c>
    </row>
    <row r="14" spans="1:10" x14ac:dyDescent="0.25">
      <c r="A14">
        <v>2029</v>
      </c>
      <c r="B14">
        <v>3844.8139999999994</v>
      </c>
      <c r="C14" s="75">
        <v>3247.703</v>
      </c>
      <c r="D14" s="34">
        <v>387.233</v>
      </c>
      <c r="E14" s="75">
        <v>514.1</v>
      </c>
      <c r="F14" s="75">
        <v>1993.2159999999999</v>
      </c>
      <c r="G14" s="34">
        <v>1402.376</v>
      </c>
      <c r="H14" s="34">
        <v>690.32600000000002</v>
      </c>
      <c r="I14" s="75">
        <v>48.981000000000002</v>
      </c>
      <c r="J14" s="23">
        <v>37.164999999999999</v>
      </c>
    </row>
    <row r="15" spans="1:10" x14ac:dyDescent="0.25">
      <c r="A15">
        <v>2030</v>
      </c>
      <c r="B15">
        <v>4149.6720000000005</v>
      </c>
      <c r="C15" s="75">
        <v>3379.645</v>
      </c>
      <c r="D15" s="34">
        <v>399.61500000000001</v>
      </c>
      <c r="E15" s="75">
        <v>520.36</v>
      </c>
      <c r="F15" s="75">
        <v>2068.1619999999998</v>
      </c>
      <c r="G15" s="34">
        <v>1586.6780000000001</v>
      </c>
      <c r="H15" s="34">
        <v>733.11400000000003</v>
      </c>
      <c r="I15" s="75">
        <v>51.081000000000003</v>
      </c>
      <c r="J15" s="23">
        <v>39.784999999999997</v>
      </c>
    </row>
    <row r="16" spans="1:10" x14ac:dyDescent="0.25">
      <c r="A16">
        <v>2031</v>
      </c>
      <c r="B16">
        <v>4385.942</v>
      </c>
      <c r="C16" s="75">
        <v>3517.4789999999998</v>
      </c>
      <c r="D16" s="34">
        <v>415.78699999999998</v>
      </c>
      <c r="E16" s="75">
        <v>526.91200000000003</v>
      </c>
      <c r="F16" s="75">
        <v>2146.652</v>
      </c>
      <c r="G16" s="34">
        <v>1701.896</v>
      </c>
      <c r="H16" s="34">
        <v>776.64800000000002</v>
      </c>
      <c r="I16" s="75">
        <v>52.962000000000003</v>
      </c>
      <c r="J16" s="23">
        <v>44.73</v>
      </c>
    </row>
    <row r="17" spans="1:13" x14ac:dyDescent="0.25">
      <c r="A17">
        <v>2032</v>
      </c>
      <c r="B17">
        <v>4640.3609999999999</v>
      </c>
      <c r="C17" s="75">
        <v>3652.27</v>
      </c>
      <c r="D17" s="34">
        <v>435.815</v>
      </c>
      <c r="E17" s="75">
        <v>527.173</v>
      </c>
      <c r="F17" s="75">
        <v>2226.1680000000001</v>
      </c>
      <c r="G17" s="34">
        <v>1827.884</v>
      </c>
      <c r="H17" s="34">
        <v>825.85199999999998</v>
      </c>
      <c r="I17" s="75">
        <v>54.610999999999997</v>
      </c>
    </row>
    <row r="18" spans="1:13" x14ac:dyDescent="0.25">
      <c r="A18">
        <v>2033</v>
      </c>
      <c r="B18">
        <v>5030.5419999999995</v>
      </c>
      <c r="C18" s="75">
        <v>3806.261</v>
      </c>
      <c r="D18">
        <v>450.166</v>
      </c>
      <c r="E18" s="75">
        <v>539.30700000000002</v>
      </c>
      <c r="F18" s="75">
        <v>2306.5329999999999</v>
      </c>
      <c r="G18">
        <v>2087.83</v>
      </c>
      <c r="H18">
        <v>878.55600000000004</v>
      </c>
      <c r="I18" s="75">
        <v>56.253</v>
      </c>
    </row>
    <row r="24" spans="1:13" x14ac:dyDescent="0.25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26" sqref="E26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32">
        <v>2.298</v>
      </c>
      <c r="C10" s="32">
        <v>9.2159999999999993</v>
      </c>
    </row>
    <row r="11" spans="1:3" x14ac:dyDescent="0.25">
      <c r="A11" s="1">
        <v>44742</v>
      </c>
      <c r="B11" s="32">
        <v>4.2320000000000002</v>
      </c>
      <c r="C11" s="32">
        <v>9.843</v>
      </c>
    </row>
    <row r="12" spans="1:3" x14ac:dyDescent="0.25">
      <c r="A12" s="1">
        <v>44834</v>
      </c>
      <c r="B12" s="32">
        <v>4.1929999999999996</v>
      </c>
      <c r="C12" s="32">
        <v>7.6760000000000002</v>
      </c>
    </row>
    <row r="13" spans="1:3" x14ac:dyDescent="0.25">
      <c r="A13" s="1">
        <v>44926</v>
      </c>
      <c r="B13" s="32">
        <v>3.786</v>
      </c>
      <c r="C13" s="32">
        <v>5.7149999999999999</v>
      </c>
    </row>
    <row r="14" spans="1:3" x14ac:dyDescent="0.25">
      <c r="A14" s="1">
        <v>45016</v>
      </c>
      <c r="B14" s="32">
        <v>4.0339999999999998</v>
      </c>
      <c r="C14" s="32">
        <v>4.9859999999999998</v>
      </c>
    </row>
    <row r="15" spans="1:3" x14ac:dyDescent="0.25">
      <c r="A15" s="1">
        <v>45107</v>
      </c>
      <c r="B15" s="32">
        <v>3.6819999999999999</v>
      </c>
      <c r="C15" s="32">
        <v>4.2220000000000004</v>
      </c>
    </row>
    <row r="16" spans="1:3" x14ac:dyDescent="0.25">
      <c r="A16" s="1">
        <v>45199</v>
      </c>
      <c r="B16" s="32">
        <v>3.3159999999999998</v>
      </c>
      <c r="C16" s="32">
        <v>3.7879999999999998</v>
      </c>
    </row>
    <row r="17" spans="1:3" x14ac:dyDescent="0.25">
      <c r="A17" s="1">
        <v>45291</v>
      </c>
      <c r="B17" s="32">
        <v>2.9569999999999999</v>
      </c>
      <c r="C17" s="32">
        <v>3.6309999999999998</v>
      </c>
    </row>
    <row r="18" spans="1:3" x14ac:dyDescent="0.25">
      <c r="A18" s="1">
        <v>45382</v>
      </c>
      <c r="B18" s="32">
        <v>3.2949999999999999</v>
      </c>
      <c r="C18" s="32">
        <v>3.5049999999999999</v>
      </c>
    </row>
    <row r="19" spans="1:3" x14ac:dyDescent="0.25">
      <c r="A19" s="1">
        <v>45473</v>
      </c>
      <c r="B19" s="32">
        <v>3.1269999999999998</v>
      </c>
      <c r="C19" s="32">
        <v>3.4809999999999999</v>
      </c>
    </row>
    <row r="20" spans="1:3" x14ac:dyDescent="0.25">
      <c r="A20" s="1">
        <v>45565</v>
      </c>
      <c r="B20" s="32">
        <v>3.125</v>
      </c>
      <c r="C20" s="32">
        <v>3.5430000000000001</v>
      </c>
    </row>
    <row r="21" spans="1:3" x14ac:dyDescent="0.25">
      <c r="A21" s="1">
        <v>45657</v>
      </c>
      <c r="B21" s="32">
        <v>3.113</v>
      </c>
      <c r="C21" s="32">
        <v>3.633</v>
      </c>
    </row>
    <row r="22" spans="1:3" x14ac:dyDescent="0.25">
      <c r="A22" s="1">
        <v>45747</v>
      </c>
      <c r="B22" s="32">
        <v>2.5430000000000001</v>
      </c>
      <c r="C22" s="32">
        <v>3.8759999999999999</v>
      </c>
    </row>
    <row r="23" spans="1:3" x14ac:dyDescent="0.25">
      <c r="A23" s="1">
        <v>45838</v>
      </c>
      <c r="B23" s="32">
        <v>2.61</v>
      </c>
      <c r="C23" s="32">
        <v>3.98</v>
      </c>
    </row>
    <row r="24" spans="1:3" x14ac:dyDescent="0.25">
      <c r="A24" s="1">
        <v>45930</v>
      </c>
      <c r="B24" s="32">
        <v>2.673</v>
      </c>
      <c r="C24" s="32">
        <v>4.0709999999999997</v>
      </c>
    </row>
    <row r="25" spans="1:3" x14ac:dyDescent="0.25">
      <c r="A25" s="1">
        <v>46022</v>
      </c>
      <c r="B25" s="32">
        <v>2.7309999999999999</v>
      </c>
      <c r="C25" s="32">
        <v>4.0750000000000002</v>
      </c>
    </row>
    <row r="26" spans="1:3" x14ac:dyDescent="0.25">
      <c r="A26" s="1">
        <v>46112</v>
      </c>
      <c r="B26" s="32">
        <v>2.5009999999999999</v>
      </c>
      <c r="C26" s="32">
        <v>4.032</v>
      </c>
    </row>
    <row r="27" spans="1:3" x14ac:dyDescent="0.25">
      <c r="A27" s="1">
        <v>46203</v>
      </c>
      <c r="B27" s="32">
        <v>2.59</v>
      </c>
      <c r="C27" s="32">
        <v>3.9910000000000001</v>
      </c>
    </row>
    <row r="28" spans="1:3" x14ac:dyDescent="0.25">
      <c r="A28" s="1">
        <v>46295</v>
      </c>
      <c r="B28" s="32">
        <v>2.661</v>
      </c>
      <c r="C28" s="32">
        <v>3.9529999999999998</v>
      </c>
    </row>
    <row r="29" spans="1:3" x14ac:dyDescent="0.25">
      <c r="A29" s="1">
        <v>46387</v>
      </c>
      <c r="B29" s="32">
        <v>2.6659999999999999</v>
      </c>
      <c r="C29" s="32">
        <v>3.923</v>
      </c>
    </row>
    <row r="30" spans="1:3" x14ac:dyDescent="0.25">
      <c r="A30" s="1">
        <v>46477</v>
      </c>
      <c r="B30" s="32">
        <v>2.5910000000000002</v>
      </c>
      <c r="C30" s="32">
        <v>3.8959999999999999</v>
      </c>
    </row>
    <row r="31" spans="1:3" x14ac:dyDescent="0.25">
      <c r="A31" s="1">
        <v>46568</v>
      </c>
      <c r="B31" s="32">
        <v>2.5939999999999999</v>
      </c>
      <c r="C31" s="32">
        <v>3.891</v>
      </c>
    </row>
    <row r="32" spans="1:3" x14ac:dyDescent="0.25">
      <c r="A32" s="1">
        <v>46660</v>
      </c>
      <c r="B32" s="32">
        <v>2.5960000000000001</v>
      </c>
      <c r="C32" s="32">
        <v>3.8620000000000001</v>
      </c>
    </row>
    <row r="33" spans="1:3" x14ac:dyDescent="0.25">
      <c r="A33" s="1">
        <v>46752</v>
      </c>
      <c r="B33" s="32">
        <v>2.6150000000000002</v>
      </c>
      <c r="C33" s="32">
        <v>3.8380000000000001</v>
      </c>
    </row>
    <row r="34" spans="1:3" x14ac:dyDescent="0.25">
      <c r="A34" s="1">
        <v>46843</v>
      </c>
      <c r="B34" s="32">
        <v>2.5190000000000001</v>
      </c>
      <c r="C34" s="32">
        <v>3.8039999999999998</v>
      </c>
    </row>
    <row r="35" spans="1:3" x14ac:dyDescent="0.25">
      <c r="A35" s="1">
        <v>46934</v>
      </c>
      <c r="B35" s="32">
        <v>2.5030000000000001</v>
      </c>
      <c r="C35" s="32">
        <v>3.7970000000000002</v>
      </c>
    </row>
    <row r="36" spans="1:3" x14ac:dyDescent="0.25">
      <c r="A36" s="1">
        <v>47026</v>
      </c>
      <c r="B36" s="32">
        <v>2.4790000000000001</v>
      </c>
      <c r="C36" s="32">
        <v>3.78</v>
      </c>
    </row>
    <row r="37" spans="1:3" x14ac:dyDescent="0.25">
      <c r="A37" s="1">
        <v>47118</v>
      </c>
      <c r="B37" s="32">
        <v>2.4700000000000002</v>
      </c>
      <c r="C37" s="32">
        <v>3.766</v>
      </c>
    </row>
    <row r="38" spans="1:3" x14ac:dyDescent="0.25">
      <c r="A38" s="1">
        <v>47208</v>
      </c>
      <c r="B38" s="32">
        <v>2.4620000000000002</v>
      </c>
      <c r="C38" s="32">
        <v>3.74</v>
      </c>
    </row>
    <row r="39" spans="1:3" x14ac:dyDescent="0.25">
      <c r="A39" s="1">
        <v>47299</v>
      </c>
      <c r="B39" s="32">
        <v>2.4460000000000002</v>
      </c>
      <c r="C39" s="32">
        <v>3.746</v>
      </c>
    </row>
    <row r="40" spans="1:3" x14ac:dyDescent="0.25">
      <c r="A40" s="1">
        <v>47391</v>
      </c>
      <c r="B40" s="32">
        <v>2.4380000000000002</v>
      </c>
      <c r="C40" s="32">
        <v>3.7570000000000001</v>
      </c>
    </row>
    <row r="41" spans="1:3" x14ac:dyDescent="0.25">
      <c r="A41" s="1">
        <v>47483</v>
      </c>
      <c r="B41" s="32">
        <v>2.4380000000000002</v>
      </c>
      <c r="C41" s="32">
        <v>3.7709999999999999</v>
      </c>
    </row>
    <row r="42" spans="1:3" x14ac:dyDescent="0.25">
      <c r="A42" s="1">
        <v>47573</v>
      </c>
      <c r="B42" s="32">
        <v>2.4350000000000001</v>
      </c>
      <c r="C42" s="32">
        <v>3.7749999999999999</v>
      </c>
    </row>
    <row r="43" spans="1:3" x14ac:dyDescent="0.25">
      <c r="A43" s="1">
        <v>47664</v>
      </c>
      <c r="B43" s="32">
        <v>2.431</v>
      </c>
      <c r="C43" s="32">
        <v>3.7810000000000001</v>
      </c>
    </row>
    <row r="44" spans="1:3" x14ac:dyDescent="0.25">
      <c r="A44" s="1">
        <v>47756</v>
      </c>
      <c r="B44" s="32">
        <v>2.4279999999999999</v>
      </c>
      <c r="C44" s="32">
        <v>3.7879999999999998</v>
      </c>
    </row>
    <row r="45" spans="1:3" x14ac:dyDescent="0.25">
      <c r="A45" s="1">
        <v>47848</v>
      </c>
      <c r="B45" s="32">
        <v>2.4239999999999999</v>
      </c>
      <c r="C45" s="32">
        <v>3.7879999999999998</v>
      </c>
    </row>
    <row r="46" spans="1:3" x14ac:dyDescent="0.25">
      <c r="A46" s="1">
        <v>47938</v>
      </c>
      <c r="B46" s="32">
        <v>2.3719999999999999</v>
      </c>
      <c r="C46" s="32">
        <v>3.8069999999999999</v>
      </c>
    </row>
    <row r="47" spans="1:3" x14ac:dyDescent="0.25">
      <c r="A47" s="1">
        <v>48029</v>
      </c>
      <c r="B47" s="32">
        <v>2.3679999999999999</v>
      </c>
      <c r="C47" s="32">
        <v>3.7909999999999999</v>
      </c>
    </row>
    <row r="48" spans="1:3" x14ac:dyDescent="0.25">
      <c r="A48" s="1">
        <v>48121</v>
      </c>
      <c r="B48" s="32">
        <v>2.3679999999999999</v>
      </c>
      <c r="C48" s="32">
        <v>3.7909999999999999</v>
      </c>
    </row>
    <row r="49" spans="1:3" x14ac:dyDescent="0.25">
      <c r="A49" s="1">
        <v>48213</v>
      </c>
      <c r="B49" s="32">
        <v>2.3690000000000002</v>
      </c>
      <c r="C49" s="32">
        <v>3.7839999999999998</v>
      </c>
    </row>
    <row r="50" spans="1:3" x14ac:dyDescent="0.25">
      <c r="B50" s="32">
        <v>2.3690000000000002</v>
      </c>
      <c r="C50" s="32">
        <v>3.79</v>
      </c>
    </row>
    <row r="51" spans="1:3" x14ac:dyDescent="0.25">
      <c r="B51" s="32">
        <v>2.37</v>
      </c>
      <c r="C51" s="32">
        <v>3.7909999999999999</v>
      </c>
    </row>
    <row r="52" spans="1:3" x14ac:dyDescent="0.25">
      <c r="B52" s="32">
        <v>2.371</v>
      </c>
      <c r="C52" s="32">
        <v>3.7869999999999999</v>
      </c>
    </row>
    <row r="53" spans="1:3" x14ac:dyDescent="0.25">
      <c r="B53" s="32">
        <v>2.4249999999999998</v>
      </c>
      <c r="C53" s="32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68" t="s">
        <v>216</v>
      </c>
      <c r="B1" s="68"/>
      <c r="C1" s="68"/>
    </row>
    <row r="2" spans="1:8" x14ac:dyDescent="0.25">
      <c r="B2" t="s">
        <v>273</v>
      </c>
      <c r="C2" t="s">
        <v>274</v>
      </c>
      <c r="D2" t="s">
        <v>276</v>
      </c>
      <c r="E2" t="s">
        <v>275</v>
      </c>
    </row>
    <row r="3" spans="1:8" x14ac:dyDescent="0.25">
      <c r="A3" s="37" t="s">
        <v>1</v>
      </c>
      <c r="B3" s="36" t="s">
        <v>235</v>
      </c>
      <c r="C3" s="36" t="s">
        <v>236</v>
      </c>
      <c r="D3" s="33" t="s">
        <v>237</v>
      </c>
      <c r="E3" s="33"/>
      <c r="F3" s="33"/>
      <c r="G3" s="33"/>
      <c r="H3" s="33"/>
    </row>
    <row r="4" spans="1:8" x14ac:dyDescent="0.25">
      <c r="A4" s="37" t="s">
        <v>271</v>
      </c>
      <c r="B4" s="36" t="s">
        <v>235</v>
      </c>
      <c r="C4" s="36" t="s">
        <v>238</v>
      </c>
      <c r="D4" s="33" t="s">
        <v>237</v>
      </c>
      <c r="E4" s="33"/>
      <c r="F4" s="33"/>
      <c r="G4" s="33"/>
      <c r="H4" s="33"/>
    </row>
    <row r="5" spans="1:8" x14ac:dyDescent="0.25">
      <c r="A5" s="37" t="s">
        <v>272</v>
      </c>
      <c r="B5" s="36" t="s">
        <v>239</v>
      </c>
      <c r="C5" s="36" t="s">
        <v>240</v>
      </c>
      <c r="D5" s="33" t="s">
        <v>237</v>
      </c>
      <c r="E5" s="33"/>
      <c r="F5" s="33"/>
      <c r="G5" s="33"/>
      <c r="H5" s="33"/>
    </row>
    <row r="6" spans="1:8" x14ac:dyDescent="0.25">
      <c r="A6" s="37" t="s">
        <v>241</v>
      </c>
      <c r="B6" s="36" t="s">
        <v>239</v>
      </c>
      <c r="C6" s="36" t="s">
        <v>242</v>
      </c>
      <c r="D6" s="33" t="s">
        <v>237</v>
      </c>
      <c r="E6" s="33"/>
      <c r="F6" s="33"/>
      <c r="G6" s="33"/>
      <c r="H6" s="33"/>
    </row>
    <row r="7" spans="1:8" x14ac:dyDescent="0.25">
      <c r="A7" s="37" t="s">
        <v>243</v>
      </c>
      <c r="B7" s="36" t="s">
        <v>244</v>
      </c>
      <c r="C7" s="36" t="s">
        <v>245</v>
      </c>
      <c r="D7" s="33" t="s">
        <v>246</v>
      </c>
      <c r="E7" s="33" t="s">
        <v>237</v>
      </c>
      <c r="F7" s="33"/>
      <c r="G7" s="33"/>
      <c r="H7" s="33"/>
    </row>
    <row r="8" spans="1:8" x14ac:dyDescent="0.25">
      <c r="A8" s="37" t="s">
        <v>247</v>
      </c>
      <c r="B8" s="36" t="s">
        <v>244</v>
      </c>
      <c r="C8" s="36" t="s">
        <v>248</v>
      </c>
      <c r="D8" s="33" t="s">
        <v>249</v>
      </c>
      <c r="E8" s="33" t="s">
        <v>237</v>
      </c>
      <c r="F8" s="33"/>
      <c r="G8" s="33"/>
      <c r="H8" s="33"/>
    </row>
    <row r="9" spans="1:8" x14ac:dyDescent="0.25">
      <c r="A9" s="37" t="s">
        <v>250</v>
      </c>
      <c r="B9" s="36" t="s">
        <v>244</v>
      </c>
      <c r="C9" s="36" t="s">
        <v>251</v>
      </c>
      <c r="D9" s="33" t="s">
        <v>237</v>
      </c>
      <c r="E9" s="33"/>
      <c r="F9" s="33"/>
      <c r="G9" s="33"/>
      <c r="H9" s="33"/>
    </row>
    <row r="10" spans="1:8" x14ac:dyDescent="0.25">
      <c r="A10" s="37" t="s">
        <v>252</v>
      </c>
      <c r="B10" s="36" t="s">
        <v>253</v>
      </c>
      <c r="C10" s="36" t="s">
        <v>254</v>
      </c>
      <c r="D10" s="33" t="s">
        <v>255</v>
      </c>
      <c r="E10" s="33" t="s">
        <v>256</v>
      </c>
      <c r="F10" s="33" t="s">
        <v>237</v>
      </c>
      <c r="G10" s="33"/>
      <c r="H10" s="33"/>
    </row>
    <row r="11" spans="1:8" x14ac:dyDescent="0.25">
      <c r="A11" s="37" t="s">
        <v>257</v>
      </c>
      <c r="B11" s="36" t="s">
        <v>258</v>
      </c>
      <c r="C11" s="36" t="s">
        <v>259</v>
      </c>
      <c r="D11" s="33" t="s">
        <v>237</v>
      </c>
      <c r="E11" s="33"/>
      <c r="F11" s="33"/>
      <c r="G11" s="33"/>
      <c r="H11" s="33"/>
    </row>
    <row r="12" spans="1:8" x14ac:dyDescent="0.25">
      <c r="A12" s="37" t="s">
        <v>260</v>
      </c>
      <c r="B12" s="36" t="s">
        <v>258</v>
      </c>
      <c r="C12" s="36" t="s">
        <v>261</v>
      </c>
      <c r="D12" s="33" t="s">
        <v>237</v>
      </c>
      <c r="E12" s="33"/>
      <c r="F12" s="33"/>
      <c r="G12" s="33"/>
      <c r="H12" s="33"/>
    </row>
    <row r="13" spans="1:8" x14ac:dyDescent="0.25">
      <c r="A13" s="37" t="s">
        <v>262</v>
      </c>
      <c r="B13" s="36" t="s">
        <v>258</v>
      </c>
      <c r="C13" s="36" t="s">
        <v>261</v>
      </c>
      <c r="D13" s="33" t="s">
        <v>263</v>
      </c>
      <c r="E13" s="33"/>
      <c r="F13" s="33"/>
      <c r="G13" s="33"/>
      <c r="H13" s="33"/>
    </row>
    <row r="14" spans="1:8" x14ac:dyDescent="0.25">
      <c r="A14" s="37" t="s">
        <v>264</v>
      </c>
      <c r="B14" s="36" t="s">
        <v>258</v>
      </c>
      <c r="C14" s="36" t="s">
        <v>261</v>
      </c>
      <c r="D14" s="33" t="s">
        <v>265</v>
      </c>
      <c r="E14" s="33"/>
      <c r="F14" s="33"/>
      <c r="G14" s="33"/>
      <c r="H14" s="33"/>
    </row>
    <row r="15" spans="1:8" x14ac:dyDescent="0.25">
      <c r="A15" s="37" t="s">
        <v>266</v>
      </c>
      <c r="B15" s="36" t="s">
        <v>267</v>
      </c>
      <c r="C15" s="36" t="s">
        <v>259</v>
      </c>
      <c r="D15" s="33" t="s">
        <v>237</v>
      </c>
      <c r="E15" s="33"/>
      <c r="F15" s="33"/>
      <c r="G15" s="33"/>
      <c r="H15" s="33"/>
    </row>
    <row r="16" spans="1:8" x14ac:dyDescent="0.25">
      <c r="A16" s="37" t="s">
        <v>268</v>
      </c>
      <c r="B16" s="36" t="s">
        <v>267</v>
      </c>
      <c r="C16" s="36" t="s">
        <v>261</v>
      </c>
      <c r="D16" s="33" t="s">
        <v>237</v>
      </c>
      <c r="E16" s="33"/>
      <c r="F16" s="33"/>
      <c r="G16" s="33"/>
      <c r="H16" s="33"/>
    </row>
    <row r="17" spans="1:8" x14ac:dyDescent="0.25">
      <c r="A17" s="37" t="s">
        <v>269</v>
      </c>
      <c r="B17" s="36" t="s">
        <v>267</v>
      </c>
      <c r="C17" s="36" t="s">
        <v>261</v>
      </c>
      <c r="D17" s="33" t="s">
        <v>263</v>
      </c>
      <c r="E17" s="33"/>
      <c r="F17" s="33"/>
      <c r="G17" s="33"/>
      <c r="H17" s="33"/>
    </row>
    <row r="18" spans="1:8" x14ac:dyDescent="0.25">
      <c r="A18" s="37" t="s">
        <v>270</v>
      </c>
      <c r="B18" s="36" t="s">
        <v>267</v>
      </c>
      <c r="C18" s="36" t="s">
        <v>261</v>
      </c>
      <c r="D18" s="33" t="s">
        <v>265</v>
      </c>
      <c r="E18" s="33"/>
      <c r="F18" s="33"/>
      <c r="G18" s="33"/>
      <c r="H18" s="33"/>
    </row>
    <row r="21" spans="1:8" ht="33" customHeight="1" x14ac:dyDescent="0.25">
      <c r="A21" s="69" t="s">
        <v>226</v>
      </c>
      <c r="B21" s="69"/>
      <c r="C21" s="69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69" t="s">
        <v>225</v>
      </c>
      <c r="B26" s="69"/>
      <c r="C26" s="69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9">
        <v>2019</v>
      </c>
      <c r="B2" s="30">
        <v>0.67300000000000004</v>
      </c>
    </row>
    <row r="3" spans="1:16" x14ac:dyDescent="0.25">
      <c r="A3" s="29">
        <v>2020</v>
      </c>
      <c r="B3" s="30">
        <v>0.70499999999999996</v>
      </c>
    </row>
    <row r="4" spans="1:16" x14ac:dyDescent="0.25">
      <c r="A4" s="29">
        <v>2021</v>
      </c>
      <c r="B4" s="30">
        <v>0.752</v>
      </c>
    </row>
    <row r="5" spans="1:16" x14ac:dyDescent="0.25">
      <c r="A5" s="29">
        <v>2022</v>
      </c>
      <c r="B5" s="30">
        <v>0.73199999999999998</v>
      </c>
    </row>
    <row r="6" spans="1:16" x14ac:dyDescent="0.25">
      <c r="A6" s="29">
        <v>2023</v>
      </c>
      <c r="B6" s="30">
        <v>0.67300000000000004</v>
      </c>
    </row>
    <row r="7" spans="1:16" x14ac:dyDescent="0.25">
      <c r="A7" s="29">
        <v>2024</v>
      </c>
      <c r="B7" s="30">
        <v>0.67300000000000004</v>
      </c>
    </row>
    <row r="8" spans="1:16" x14ac:dyDescent="0.25">
      <c r="A8" s="29">
        <v>2025</v>
      </c>
      <c r="B8" s="30">
        <v>0.67300000000000004</v>
      </c>
    </row>
    <row r="9" spans="1:16" x14ac:dyDescent="0.25">
      <c r="A9" s="29">
        <v>2026</v>
      </c>
      <c r="B9" s="30">
        <v>0.67300000000000004</v>
      </c>
    </row>
    <row r="10" spans="1:16" x14ac:dyDescent="0.25">
      <c r="A10" s="29">
        <v>2027</v>
      </c>
      <c r="B10" s="30">
        <v>0.67300000000000004</v>
      </c>
    </row>
    <row r="11" spans="1:16" x14ac:dyDescent="0.25">
      <c r="A11" s="29">
        <v>2028</v>
      </c>
      <c r="B11" s="30">
        <v>0.67300000000000004</v>
      </c>
    </row>
    <row r="12" spans="1:16" x14ac:dyDescent="0.25">
      <c r="A12" s="29">
        <v>2029</v>
      </c>
      <c r="B12" s="30">
        <v>0.67300000000000004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25">
      <c r="A13" s="29">
        <v>2030</v>
      </c>
      <c r="B13" s="30">
        <v>0.67300000000000004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8"/>
      <c r="J2" s="28"/>
      <c r="K2" s="28"/>
      <c r="L2" s="28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8"/>
      <c r="J3" s="28"/>
      <c r="K3" s="28"/>
      <c r="L3" s="28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7">
        <f>181.506</f>
        <v>181.506</v>
      </c>
    </row>
    <row r="3" spans="1:15" x14ac:dyDescent="0.25">
      <c r="A3">
        <v>2022</v>
      </c>
      <c r="B3" s="26">
        <v>0</v>
      </c>
      <c r="C3" s="26">
        <v>0</v>
      </c>
      <c r="D3" s="26">
        <v>0</v>
      </c>
      <c r="E3" s="26"/>
      <c r="F3" s="26"/>
      <c r="G3" s="26"/>
      <c r="H3" s="26"/>
      <c r="I3" s="26"/>
      <c r="J3" s="26"/>
      <c r="K3" s="26"/>
      <c r="L3" s="26"/>
      <c r="N3">
        <v>0</v>
      </c>
      <c r="O3" s="23">
        <v>1.7549999999999999</v>
      </c>
    </row>
    <row r="4" spans="1:15" x14ac:dyDescent="0.25">
      <c r="A4">
        <v>2023</v>
      </c>
      <c r="B4" s="26">
        <v>0</v>
      </c>
      <c r="C4" s="26">
        <v>0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N4">
        <v>0</v>
      </c>
      <c r="O4" s="23">
        <v>0.67600000000000005</v>
      </c>
    </row>
    <row r="5" spans="1:15" x14ac:dyDescent="0.25">
      <c r="A5">
        <v>2024</v>
      </c>
      <c r="B5" s="26">
        <v>0</v>
      </c>
      <c r="C5" s="26">
        <v>0</v>
      </c>
      <c r="D5" s="26">
        <v>0</v>
      </c>
      <c r="E5" s="26"/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3">
        <v>0.53100000000000003</v>
      </c>
    </row>
    <row r="6" spans="1:15" x14ac:dyDescent="0.25">
      <c r="A6">
        <v>2025</v>
      </c>
      <c r="B6" s="26">
        <v>0</v>
      </c>
      <c r="C6" s="26">
        <v>0</v>
      </c>
      <c r="D6" s="26">
        <v>0</v>
      </c>
      <c r="E6" s="26"/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3">
        <v>0.52</v>
      </c>
    </row>
    <row r="7" spans="1:15" x14ac:dyDescent="0.25">
      <c r="A7">
        <v>2026</v>
      </c>
      <c r="B7" s="26">
        <v>0</v>
      </c>
      <c r="C7" s="26">
        <v>0</v>
      </c>
      <c r="D7" s="26">
        <v>0</v>
      </c>
      <c r="E7" s="26"/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3">
        <v>0.53</v>
      </c>
    </row>
    <row r="8" spans="1:15" x14ac:dyDescent="0.25">
      <c r="A8">
        <v>2027</v>
      </c>
      <c r="B8" s="26">
        <v>0</v>
      </c>
      <c r="C8" s="26">
        <v>0</v>
      </c>
      <c r="D8" s="26">
        <v>0</v>
      </c>
      <c r="E8" s="26"/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3">
        <v>0.52700000000000002</v>
      </c>
    </row>
    <row r="9" spans="1:15" x14ac:dyDescent="0.25">
      <c r="A9">
        <v>2028</v>
      </c>
      <c r="B9" s="26">
        <v>0</v>
      </c>
      <c r="C9" s="26">
        <v>0</v>
      </c>
      <c r="D9" s="26">
        <v>0</v>
      </c>
      <c r="E9" s="26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3">
        <v>0.52700000000000002</v>
      </c>
    </row>
    <row r="10" spans="1:15" x14ac:dyDescent="0.25">
      <c r="A10">
        <v>2029</v>
      </c>
      <c r="B10" s="26">
        <v>0</v>
      </c>
      <c r="C10" s="26">
        <v>0</v>
      </c>
      <c r="D10" s="26">
        <v>0</v>
      </c>
      <c r="E10" s="26"/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3">
        <v>0.53</v>
      </c>
    </row>
    <row r="11" spans="1:15" x14ac:dyDescent="0.25">
      <c r="A11">
        <v>2030</v>
      </c>
      <c r="B11" s="26">
        <v>0</v>
      </c>
      <c r="C11" s="26">
        <v>0</v>
      </c>
      <c r="D11" s="26">
        <v>0</v>
      </c>
      <c r="E11" s="26"/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3">
        <v>0.53500000000000003</v>
      </c>
    </row>
    <row r="12" spans="1:15" x14ac:dyDescent="0.25">
      <c r="A12">
        <v>2031</v>
      </c>
      <c r="B12" s="26">
        <v>0</v>
      </c>
      <c r="C12" s="26">
        <v>0</v>
      </c>
      <c r="D12" s="26">
        <v>0</v>
      </c>
      <c r="E12" s="26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Lorae Stojanovic</cp:lastModifiedBy>
  <dcterms:created xsi:type="dcterms:W3CDTF">2020-11-09T19:56:34Z</dcterms:created>
  <dcterms:modified xsi:type="dcterms:W3CDTF">2023-06-29T15:11:09Z</dcterms:modified>
</cp:coreProperties>
</file>