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081544E0-67B3-684E-9125-85A2F635B703}" xr6:coauthVersionLast="46" xr6:coauthVersionMax="46" xr10:uidLastSave="{00000000-0000-0000-0000-000000000000}"/>
  <bookViews>
    <workbookView xWindow="1720" yWindow="500" windowWidth="27640" windowHeight="16940" xr2:uid="{7E0D83BD-63BA-094E-B8F5-B70786457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O3" i="1"/>
  <c r="O4" i="1"/>
  <c r="O5" i="1"/>
  <c r="O6" i="1"/>
  <c r="O7" i="1"/>
  <c r="O8" i="1"/>
  <c r="O9" i="1"/>
  <c r="O10" i="1"/>
  <c r="O11" i="1"/>
  <c r="O12" i="1"/>
  <c r="O13" i="1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L9" i="1"/>
  <c r="L10" i="1"/>
  <c r="L11" i="1"/>
  <c r="L12" i="1"/>
  <c r="L13" i="1"/>
  <c r="O2" i="1"/>
  <c r="N2" i="1"/>
  <c r="M2" i="1"/>
  <c r="L3" i="1"/>
  <c r="L4" i="1"/>
  <c r="L5" i="1"/>
  <c r="L6" i="1"/>
  <c r="L7" i="1"/>
  <c r="L8" i="1"/>
  <c r="L2" i="1"/>
  <c r="D3" i="1" l="1"/>
  <c r="D2" i="1"/>
</calcChain>
</file>

<file path=xl/sharedStrings.xml><?xml version="1.0" encoding="utf-8"?>
<sst xmlns="http://schemas.openxmlformats.org/spreadsheetml/2006/main" count="27" uniqueCount="27">
  <si>
    <t>date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</si>
  <si>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</si>
  <si>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</si>
  <si>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</si>
  <si>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</si>
  <si>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</si>
  <si>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</si>
  <si>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</si>
  <si>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</si>
  <si>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</si>
  <si>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</si>
  <si>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</si>
  <si>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</si>
  <si>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rebate_checks</t>
  </si>
  <si>
    <t>snap</t>
  </si>
  <si>
    <t>eitc</t>
  </si>
  <si>
    <t>nonprofit_ppp</t>
  </si>
  <si>
    <t>nonprofit_provider_relief_fund</t>
  </si>
  <si>
    <t>ppp</t>
  </si>
  <si>
    <t>aviation</t>
  </si>
  <si>
    <t>business_meals_deduction</t>
  </si>
  <si>
    <t>employee_retention</t>
  </si>
  <si>
    <t>transportation</t>
  </si>
  <si>
    <t>education_stabilization_fund</t>
  </si>
  <si>
    <t>provider_relief_fund</t>
  </si>
  <si>
    <t>other_grants</t>
  </si>
  <si>
    <t>puc_extension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</si>
</sst>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AB9-1EA0-994E-B354-89E1D0C33034}">
  <dimension ref="A1:O13"/>
  <sheetViews>
    <sheetView tabSelected="1" workbookViewId="0">
      <selection activeCell="F2" sqref="F2"/>
    </sheetView>
  </sheetViews>
  <sheetFormatPr baseColWidth="10" defaultRowHeight="16" x14ac:dyDescent="0.2"/>
  <cols>
    <col min="1" max="1" width="8" bestFit="1" customWidth="1"/>
    <col min="2" max="3" width="12.83203125" bestFit="1" customWidth="1"/>
    <col min="4" max="4" width="5" bestFit="1" customWidth="1"/>
    <col min="5" max="5" width="4.1640625" bestFit="1" customWidth="1"/>
    <col min="6" max="6" width="12.6640625" bestFit="1" customWidth="1"/>
    <col min="7" max="7" width="26.83203125" bestFit="1" customWidth="1"/>
    <col min="8" max="8" width="4.1640625" bestFit="1" customWidth="1"/>
    <col min="9" max="9" width="8.1640625" bestFit="1" customWidth="1"/>
    <col min="10" max="10" width="17.83203125" bestFit="1" customWidth="1"/>
    <col min="11" max="11" width="23.5" bestFit="1" customWidth="1"/>
    <col min="12" max="12" width="12.83203125" bestFit="1" customWidth="1"/>
    <col min="13" max="13" width="25.1640625" bestFit="1" customWidth="1"/>
    <col min="14" max="14" width="18" bestFit="1" customWidth="1"/>
    <col min="15" max="15" width="11.6640625" bestFit="1" customWidth="1"/>
  </cols>
  <sheetData>
    <row r="1" spans="1:15" x14ac:dyDescent="0.2">
      <c r="A1" t="s">
        <v>0</v>
      </c>
      <c r="B1" t="s">
        <v>26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 t="s">
        <v>1</v>
      </c>
      <c r="B2">
        <v>480</v>
      </c>
      <c r="C2">
        <v>664</v>
      </c>
      <c r="D2">
        <f>26*4/2</f>
        <v>52</v>
      </c>
      <c r="E2">
        <v>5</v>
      </c>
      <c r="F2">
        <f>378/1000</f>
        <v>0.378</v>
      </c>
      <c r="G2">
        <v>43</v>
      </c>
      <c r="H2">
        <v>650</v>
      </c>
      <c r="I2">
        <v>21.333300000000001</v>
      </c>
      <c r="J2">
        <v>20</v>
      </c>
      <c r="K2">
        <v>2.5</v>
      </c>
      <c r="L2">
        <f>29/12*4</f>
        <v>9.6666666666666661</v>
      </c>
      <c r="M2">
        <f>4*82/12</f>
        <v>27.333333333333332</v>
      </c>
      <c r="N2">
        <f>4*12/12</f>
        <v>4</v>
      </c>
      <c r="O2">
        <f>4*54/12</f>
        <v>18</v>
      </c>
    </row>
    <row r="3" spans="1:15" x14ac:dyDescent="0.2">
      <c r="A3" t="s">
        <v>2</v>
      </c>
      <c r="B3">
        <v>0</v>
      </c>
      <c r="C3">
        <v>0</v>
      </c>
      <c r="D3">
        <f>26*4/2</f>
        <v>52</v>
      </c>
      <c r="E3">
        <v>5</v>
      </c>
      <c r="F3">
        <v>0</v>
      </c>
      <c r="G3">
        <v>43</v>
      </c>
      <c r="H3">
        <v>650</v>
      </c>
      <c r="I3">
        <v>21.333300000000001</v>
      </c>
      <c r="J3">
        <v>20</v>
      </c>
      <c r="K3">
        <v>2.5</v>
      </c>
      <c r="L3">
        <f t="shared" ref="L3:L13" si="0">29/12*4</f>
        <v>9.6666666666666661</v>
      </c>
      <c r="M3">
        <f t="shared" ref="M3:M13" si="1">4*82/12</f>
        <v>27.333333333333332</v>
      </c>
      <c r="N3">
        <f t="shared" ref="N3:N13" si="2">4*12/12</f>
        <v>4</v>
      </c>
      <c r="O3">
        <f t="shared" ref="O3:O13" si="3">4*54/12</f>
        <v>18</v>
      </c>
    </row>
    <row r="4" spans="1:15" x14ac:dyDescent="0.2">
      <c r="A4" t="s">
        <v>3</v>
      </c>
      <c r="B4">
        <v>0</v>
      </c>
      <c r="C4">
        <v>0</v>
      </c>
      <c r="D4">
        <v>0</v>
      </c>
      <c r="E4">
        <v>5</v>
      </c>
      <c r="F4">
        <v>0</v>
      </c>
      <c r="G4">
        <v>43</v>
      </c>
      <c r="H4">
        <v>0</v>
      </c>
      <c r="I4">
        <v>21.333300000000001</v>
      </c>
      <c r="J4">
        <v>20</v>
      </c>
      <c r="K4">
        <v>2.5</v>
      </c>
      <c r="L4">
        <f t="shared" si="0"/>
        <v>9.6666666666666661</v>
      </c>
      <c r="M4">
        <f t="shared" si="1"/>
        <v>27.333333333333332</v>
      </c>
      <c r="N4">
        <f t="shared" si="2"/>
        <v>4</v>
      </c>
      <c r="O4">
        <f t="shared" si="3"/>
        <v>18</v>
      </c>
    </row>
    <row r="5" spans="1:15" x14ac:dyDescent="0.2">
      <c r="A5" t="s">
        <v>4</v>
      </c>
      <c r="B5">
        <v>0</v>
      </c>
      <c r="C5">
        <v>0</v>
      </c>
      <c r="D5">
        <v>0</v>
      </c>
      <c r="E5">
        <v>5</v>
      </c>
      <c r="F5">
        <v>0</v>
      </c>
      <c r="G5">
        <v>15</v>
      </c>
      <c r="H5">
        <v>0</v>
      </c>
      <c r="I5">
        <v>21.333300000000001</v>
      </c>
      <c r="J5">
        <v>20</v>
      </c>
      <c r="K5">
        <v>2.5</v>
      </c>
      <c r="L5">
        <f t="shared" si="0"/>
        <v>9.6666666666666661</v>
      </c>
      <c r="M5">
        <f t="shared" si="1"/>
        <v>27.333333333333332</v>
      </c>
      <c r="N5">
        <f t="shared" si="2"/>
        <v>4</v>
      </c>
      <c r="O5">
        <f t="shared" si="3"/>
        <v>18</v>
      </c>
    </row>
    <row r="6" spans="1:15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21.333300000000001</v>
      </c>
      <c r="J6">
        <v>20</v>
      </c>
      <c r="K6">
        <v>2.5</v>
      </c>
      <c r="L6">
        <f t="shared" si="0"/>
        <v>9.6666666666666661</v>
      </c>
      <c r="M6">
        <f t="shared" si="1"/>
        <v>27.333333333333332</v>
      </c>
      <c r="N6">
        <f t="shared" si="2"/>
        <v>4</v>
      </c>
      <c r="O6">
        <f t="shared" si="3"/>
        <v>18</v>
      </c>
    </row>
    <row r="7" spans="1:15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21.333300000000001</v>
      </c>
      <c r="J7">
        <v>20</v>
      </c>
      <c r="K7">
        <v>2.5</v>
      </c>
      <c r="L7">
        <f t="shared" si="0"/>
        <v>9.6666666666666661</v>
      </c>
      <c r="M7">
        <f t="shared" si="1"/>
        <v>27.333333333333332</v>
      </c>
      <c r="N7">
        <f t="shared" si="2"/>
        <v>4</v>
      </c>
      <c r="O7">
        <f t="shared" si="3"/>
        <v>18</v>
      </c>
    </row>
    <row r="8" spans="1:1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21.333300000000001</v>
      </c>
      <c r="J8">
        <v>20</v>
      </c>
      <c r="K8">
        <v>2.5</v>
      </c>
      <c r="L8">
        <f t="shared" si="0"/>
        <v>9.6666666666666661</v>
      </c>
      <c r="M8">
        <f t="shared" si="1"/>
        <v>27.333333333333332</v>
      </c>
      <c r="N8">
        <f t="shared" si="2"/>
        <v>4</v>
      </c>
      <c r="O8">
        <f t="shared" si="3"/>
        <v>18</v>
      </c>
    </row>
    <row r="9" spans="1:15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21.333300000000001</v>
      </c>
      <c r="J9">
        <v>20</v>
      </c>
      <c r="K9">
        <v>2.5</v>
      </c>
      <c r="L9">
        <f t="shared" si="0"/>
        <v>9.6666666666666661</v>
      </c>
      <c r="M9">
        <f t="shared" si="1"/>
        <v>27.333333333333332</v>
      </c>
      <c r="N9">
        <f t="shared" si="2"/>
        <v>4</v>
      </c>
      <c r="O9">
        <f t="shared" si="3"/>
        <v>18</v>
      </c>
    </row>
    <row r="10" spans="1:15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21.333300000000001</v>
      </c>
      <c r="J10">
        <v>20</v>
      </c>
      <c r="K10">
        <v>2.5</v>
      </c>
      <c r="L10">
        <f t="shared" si="0"/>
        <v>9.6666666666666661</v>
      </c>
      <c r="M10">
        <f t="shared" si="1"/>
        <v>27.333333333333332</v>
      </c>
      <c r="N10">
        <f t="shared" si="2"/>
        <v>4</v>
      </c>
      <c r="O10">
        <f t="shared" si="3"/>
        <v>18</v>
      </c>
    </row>
    <row r="11" spans="1:15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21.333300000000001</v>
      </c>
      <c r="J11">
        <v>20</v>
      </c>
      <c r="K11">
        <v>2.5</v>
      </c>
      <c r="L11">
        <f t="shared" si="0"/>
        <v>9.6666666666666661</v>
      </c>
      <c r="M11">
        <f t="shared" si="1"/>
        <v>27.333333333333332</v>
      </c>
      <c r="N11">
        <f t="shared" si="2"/>
        <v>4</v>
      </c>
      <c r="O11">
        <f t="shared" si="3"/>
        <v>18</v>
      </c>
    </row>
    <row r="12" spans="1:15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21.333300000000001</v>
      </c>
      <c r="J12">
        <v>20</v>
      </c>
      <c r="K12">
        <v>2.5</v>
      </c>
      <c r="L12">
        <f t="shared" si="0"/>
        <v>9.6666666666666661</v>
      </c>
      <c r="M12">
        <f t="shared" si="1"/>
        <v>27.333333333333332</v>
      </c>
      <c r="N12">
        <f t="shared" si="2"/>
        <v>4</v>
      </c>
      <c r="O12">
        <f t="shared" si="3"/>
        <v>18</v>
      </c>
    </row>
    <row r="13" spans="1:15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21.333300000000001</v>
      </c>
      <c r="J13">
        <v>20</v>
      </c>
      <c r="K13">
        <v>2.5</v>
      </c>
      <c r="L13">
        <f t="shared" si="0"/>
        <v>9.6666666666666661</v>
      </c>
      <c r="M13">
        <f t="shared" si="1"/>
        <v>27.333333333333332</v>
      </c>
      <c r="N13">
        <f t="shared" si="2"/>
        <v>4</v>
      </c>
      <c r="O13">
        <f t="shared" si="3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2021-03-17T21:17:06Z</dcterms:created>
  <dcterms:modified xsi:type="dcterms:W3CDTF">2021-03-18T01:14:44Z</dcterms:modified>
</cp:coreProperties>
</file>