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lcalakovalski/Documents/Projects/fim/explainers/levels/"/>
    </mc:Choice>
  </mc:AlternateContent>
  <xr:revisionPtr revIDLastSave="0" documentId="13_ncr:1_{72526375-59B8-2E4A-B90A-B325C0551057}" xr6:coauthVersionLast="47" xr6:coauthVersionMax="47" xr10:uidLastSave="{00000000-0000-0000-0000-000000000000}"/>
  <bookViews>
    <workbookView xWindow="0" yWindow="500" windowWidth="24980" windowHeight="18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<sst xmlns="http://schemas.openxmlformats.org/spreadsheetml/2006/main" count="23" uniqueCount="23">
  <si>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</si>
  <si>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</si>
  <si>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</si>
  <si>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</si>
  <si>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</si>
  <si>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</si>
  <si>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</si>
  <si>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</si>
  <si>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</si>
  <si>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</si>
  <si>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</si>
  <si>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</si>
  <si>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</si>
  <si>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</si>
  <si>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GDP</t>
  </si>
  <si>
    <t>GDP delta</t>
  </si>
  <si>
    <t>Actual Contribution</t>
  </si>
  <si>
    <t xml:space="preserve">Counterfactual Contribution </t>
  </si>
  <si>
    <t>Actual Contribution (Level)</t>
  </si>
  <si>
    <t>Counterfactual Contribution (Level)</t>
  </si>
  <si>
    <t>Date</t>
  </si>
  <si>
    <t>Fiscal Impact (Method 1)</t>
  </si>
  <si>
    <t>Fiscal Impact (Method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</si>
</sst>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sz val="14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family val="2"/>
        <scheme val="none"/>
      </font>
      <numFmt numFmtId="164" formatCode="0.0"/>
    </dxf>
    <dxf>
      <font>
        <strike val="0"/>
        <outline val="0"/>
        <shadow val="0"/>
        <u val="none"/>
        <vertAlign val="baseline"/>
        <sz val="14"/>
        <color rgb="FF000000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Helvetica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4"/>
        <color rgb="FF000000"/>
        <name val="Helvetica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4"/>
        <color rgb="FF000000"/>
        <name val="Helvetica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4"/>
        <color rgb="FF000000"/>
        <name val="Helvetica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4"/>
        <color rgb="FF000000"/>
        <name val="Helvetica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4"/>
        <color rgb="FF000000"/>
        <name val="Helvetica"/>
        <family val="2"/>
        <scheme val="none"/>
      </font>
      <numFmt numFmtId="164" formatCode="0.0"/>
    </dxf>
    <dxf>
      <font>
        <strike val="0"/>
        <outline val="0"/>
        <shadow val="0"/>
        <u val="none"/>
        <vertAlign val="baseline"/>
        <sz val="14"/>
        <color rgb="FF000000"/>
        <name val="Helvetica"/>
        <family val="2"/>
        <scheme val="none"/>
      </font>
      <numFmt numFmtId="164" formatCode="0.0"/>
    </dxf>
    <dxf>
      <font>
        <strike val="0"/>
        <outline val="0"/>
        <shadow val="0"/>
        <u val="none"/>
        <vertAlign val="baseline"/>
        <sz val="14"/>
        <color rgb="FF000000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72D0D-5A8D-F94B-8598-C9F57939681D}" name="Table1" displayName="Table1" ref="A1:I15" totalsRowShown="0" headerRowDxfId="2" dataDxfId="1">
  <autoFilter ref="A1:I15" xr:uid="{4F172D0D-5A8D-F94B-8598-C9F57939681D}"/>
  <tableColumns count="9">
    <tableColumn id="1" xr3:uid="{E7344B64-E39A-2849-BB84-C215C3229A67}" name="Date" dataDxfId="10"/>
    <tableColumn id="2" xr3:uid="{763050CC-C934-814F-B09B-9DA196386846}" name="GDP" dataDxfId="9"/>
    <tableColumn id="3" xr3:uid="{FA8AD774-A38D-E240-800F-FB28EF5ADB04}" name="GDP delta" dataDxfId="8"/>
    <tableColumn id="9" xr3:uid="{7288D9FA-725D-B644-BAD2-7C7956BC4303}" name="Fiscal Impact (Method 1)" dataDxfId="0">
      <calculatedColumnFormula>Table1[[#This Row],[Actual Contribution]]-Table1[[#This Row],[Counterfactual Contribution ]]</calculatedColumnFormula>
    </tableColumn>
    <tableColumn id="4" xr3:uid="{DAF66D58-79D3-4143-9776-516AFF9E4610}" name="Fiscal Impact (Method 2)" dataDxfId="7">
      <calculatedColumnFormula>100 * (Table1[[#This Row],[Actual Contribution (Level)]]-Table1[[#This Row],[Counterfactual Contribution (Level)]]) / Table1[[#This Row],[GDP delta]]</calculatedColumnFormula>
    </tableColumn>
    <tableColumn id="5" xr3:uid="{4528A4B6-7B6E-DD4C-B81F-A49B3F9C2DEA}" name="Actual Contribution" dataDxfId="6"/>
    <tableColumn id="6" xr3:uid="{D0351CBE-3895-D844-AB71-F6FE13B821BB}" name="Counterfactual Contribution " dataDxfId="5"/>
    <tableColumn id="7" xr3:uid="{A0E35236-B999-F543-9790-09D224E2ADFC}" name="Actual Contribution (Level)" dataDxfId="4"/>
    <tableColumn id="8" xr3:uid="{F4B7377A-652D-1D4B-B296-EF584E297D4B}" name="Counterfactual Contribution (Level)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E2" sqref="E2"/>
    </sheetView>
  </sheetViews>
  <sheetFormatPr baseColWidth="10" defaultRowHeight="15" x14ac:dyDescent="0.2"/>
  <cols>
    <col min="1" max="1" width="10.33203125" bestFit="1" customWidth="1"/>
    <col min="2" max="2" width="9.83203125" bestFit="1" customWidth="1"/>
    <col min="3" max="3" width="15" bestFit="1" customWidth="1"/>
    <col min="4" max="5" width="32.33203125" bestFit="1" customWidth="1"/>
    <col min="6" max="6" width="26.5" bestFit="1" customWidth="1"/>
    <col min="7" max="7" width="37.1640625" bestFit="1" customWidth="1"/>
    <col min="8" max="8" width="35.33203125" bestFit="1" customWidth="1"/>
    <col min="9" max="9" width="45.33203125" bestFit="1" customWidth="1"/>
  </cols>
  <sheetData>
    <row r="1" spans="1:9" ht="18" x14ac:dyDescent="0.2">
      <c r="A1" s="1" t="s">
        <v>20</v>
      </c>
      <c r="B1" s="1" t="s">
        <v>14</v>
      </c>
      <c r="C1" s="1" t="s">
        <v>15</v>
      </c>
      <c r="D1" s="1" t="s">
        <v>21</v>
      </c>
      <c r="E1" s="1" t="s">
        <v>22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18" x14ac:dyDescent="0.2">
      <c r="A2" s="1" t="s">
        <v>0</v>
      </c>
      <c r="B2" s="2">
        <v>21481.4</v>
      </c>
      <c r="C2" s="2">
        <v>213.099999999999</v>
      </c>
      <c r="D2" s="3">
        <f>Table1[[#This Row],[Actual Contribution]]-Table1[[#This Row],[Counterfactual Contribution ]]</f>
        <v>0.34254870018687988</v>
      </c>
      <c r="E2" s="3">
        <f>100 * (Table1[[#This Row],[Actual Contribution (Level)]]-Table1[[#This Row],[Counterfactual Contribution (Level)]]) / Table1[[#This Row],[GDP delta]]</f>
        <v>0.34254870018688538</v>
      </c>
      <c r="F2" s="3">
        <v>-4.1709877027958502</v>
      </c>
      <c r="G2" s="3">
        <v>-4.5135364029827301</v>
      </c>
      <c r="H2" s="3">
        <v>-8.8883747946578904</v>
      </c>
      <c r="I2" s="3">
        <v>-9.6183460747561398</v>
      </c>
    </row>
    <row r="3" spans="1:9" ht="18" x14ac:dyDescent="0.2">
      <c r="A3" s="1" t="s">
        <v>1</v>
      </c>
      <c r="B3" s="2">
        <v>19477.400000000001</v>
      </c>
      <c r="C3" s="2">
        <v>2004</v>
      </c>
      <c r="D3" s="3">
        <f>Table1[[#This Row],[Actual Contribution]]-Table1[[#This Row],[Counterfactual Contribution ]]</f>
        <v>14.156891958716002</v>
      </c>
      <c r="E3" s="3">
        <f>100 * (Table1[[#This Row],[Actual Contribution (Level)]]-Table1[[#This Row],[Counterfactual Contribution (Level)]]) / Table1[[#This Row],[GDP delta]]</f>
        <v>14.15689195871607</v>
      </c>
      <c r="F3" s="3">
        <v>-25.212315316893701</v>
      </c>
      <c r="G3" s="3">
        <v>-39.369207275609703</v>
      </c>
      <c r="H3" s="3">
        <v>-505.254798950549</v>
      </c>
      <c r="I3" s="3">
        <v>-788.95891380321905</v>
      </c>
    </row>
    <row r="4" spans="1:9" ht="18" x14ac:dyDescent="0.2">
      <c r="A4" s="1" t="s">
        <v>2</v>
      </c>
      <c r="B4" s="2">
        <v>21138.6</v>
      </c>
      <c r="C4" s="2">
        <v>1661.2</v>
      </c>
      <c r="D4" s="3">
        <f>Table1[[#This Row],[Actual Contribution]]-Table1[[#This Row],[Counterfactual Contribution ]]</f>
        <v>3.7613071225625987</v>
      </c>
      <c r="E4" s="3">
        <f>100 * (Table1[[#This Row],[Actual Contribution (Level)]]-Table1[[#This Row],[Counterfactual Contribution (Level)]]) / Table1[[#This Row],[GDP delta]]</f>
        <v>3.7613071225626067</v>
      </c>
      <c r="F4" s="3">
        <v>23.9384098670775</v>
      </c>
      <c r="G4" s="3">
        <v>20.177102744514901</v>
      </c>
      <c r="H4" s="3">
        <v>397.66486471189</v>
      </c>
      <c r="I4" s="3">
        <v>335.18203079187998</v>
      </c>
    </row>
    <row r="5" spans="1:9" ht="18" x14ac:dyDescent="0.2">
      <c r="A5" s="1" t="s">
        <v>3</v>
      </c>
      <c r="B5" s="2">
        <v>21477.599999999999</v>
      </c>
      <c r="C5" s="2">
        <v>339</v>
      </c>
      <c r="D5" s="3">
        <f>Table1[[#This Row],[Actual Contribution]]-Table1[[#This Row],[Counterfactual Contribution ]]</f>
        <v>-3.5197627664162296</v>
      </c>
      <c r="E5" s="3">
        <f>100 * (Table1[[#This Row],[Actual Contribution (Level)]]-Table1[[#This Row],[Counterfactual Contribution (Level)]]) / Table1[[#This Row],[GDP delta]]</f>
        <v>-3.5197627664162359</v>
      </c>
      <c r="F5" s="3">
        <v>2.17748846529831</v>
      </c>
      <c r="G5" s="3">
        <v>5.6972512317145396</v>
      </c>
      <c r="H5" s="3">
        <v>7.38168589736126</v>
      </c>
      <c r="I5" s="3">
        <v>19.313681675512299</v>
      </c>
    </row>
    <row r="6" spans="1:9" ht="18" x14ac:dyDescent="0.2">
      <c r="A6" s="1" t="s">
        <v>4</v>
      </c>
      <c r="B6" s="2">
        <v>22038.2</v>
      </c>
      <c r="C6" s="2">
        <v>560.60000000000196</v>
      </c>
      <c r="D6" s="3">
        <f>Table1[[#This Row],[Actual Contribution]]-Table1[[#This Row],[Counterfactual Contribution ]]</f>
        <v>7.8192867045059238</v>
      </c>
      <c r="E6" s="3">
        <f>100 * (Table1[[#This Row],[Actual Contribution (Level)]]-Table1[[#This Row],[Counterfactual Contribution (Level)]]) / Table1[[#This Row],[GDP delta]]</f>
        <v>7.8192867045059193</v>
      </c>
      <c r="F6" s="3">
        <v>8.2212364657949095</v>
      </c>
      <c r="G6" s="3">
        <v>0.40194976128898602</v>
      </c>
      <c r="H6" s="3">
        <v>46.0882516272464</v>
      </c>
      <c r="I6" s="3">
        <v>2.25333036178607</v>
      </c>
    </row>
    <row r="7" spans="1:9" ht="18" x14ac:dyDescent="0.2">
      <c r="A7" s="1" t="s">
        <v>5</v>
      </c>
      <c r="B7" s="2">
        <v>22731.4</v>
      </c>
      <c r="C7" s="2">
        <v>693.20000000000095</v>
      </c>
      <c r="D7" s="3">
        <f>Table1[[#This Row],[Actual Contribution]]-Table1[[#This Row],[Counterfactual Contribution ]]</f>
        <v>-2.8281324698432009</v>
      </c>
      <c r="E7" s="3">
        <f>100 * (Table1[[#This Row],[Actual Contribution (Level)]]-Table1[[#This Row],[Counterfactual Contribution (Level)]]) / Table1[[#This Row],[GDP delta]]</f>
        <v>-2.8281324698431729</v>
      </c>
      <c r="F7" s="3">
        <v>7.5201047719776</v>
      </c>
      <c r="G7" s="3">
        <v>10.348237241820801</v>
      </c>
      <c r="H7" s="3">
        <v>52.129366279348801</v>
      </c>
      <c r="I7" s="3">
        <v>71.733980560301703</v>
      </c>
    </row>
    <row r="8" spans="1:9" ht="18" x14ac:dyDescent="0.2">
      <c r="A8" s="1" t="s">
        <v>6</v>
      </c>
      <c r="B8" s="2">
        <v>23334.3</v>
      </c>
      <c r="C8" s="2">
        <v>602.89999999999804</v>
      </c>
      <c r="D8" s="3">
        <f>Table1[[#This Row],[Actual Contribution]]-Table1[[#This Row],[Counterfactual Contribution ]]</f>
        <v>-2.0738555822031501</v>
      </c>
      <c r="E8" s="3">
        <f>100 * (Table1[[#This Row],[Actual Contribution (Level)]]-Table1[[#This Row],[Counterfactual Contribution (Level)]]) / Table1[[#This Row],[GDP delta]]</f>
        <v>-2.0738555822031417</v>
      </c>
      <c r="F8" s="3">
        <v>1.79293737478825</v>
      </c>
      <c r="G8" s="3">
        <v>3.8667929569914001</v>
      </c>
      <c r="H8" s="3">
        <v>10.8096194325983</v>
      </c>
      <c r="I8" s="3">
        <v>23.312894737701001</v>
      </c>
    </row>
    <row r="9" spans="1:9" ht="18" x14ac:dyDescent="0.2">
      <c r="A9" s="1" t="s">
        <v>7</v>
      </c>
      <c r="B9" s="2">
        <v>23786.3</v>
      </c>
      <c r="C9" s="2">
        <v>452</v>
      </c>
      <c r="D9" s="3">
        <f>Table1[[#This Row],[Actual Contribution]]-Table1[[#This Row],[Counterfactual Contribution ]]</f>
        <v>-2.9040124683082902</v>
      </c>
      <c r="E9" s="3">
        <f>100 * (Table1[[#This Row],[Actual Contribution (Level)]]-Table1[[#This Row],[Counterfactual Contribution (Level)]]) / Table1[[#This Row],[GDP delta]]</f>
        <v>-2.904012468308296</v>
      </c>
      <c r="F9" s="3">
        <v>3.6008750871816102</v>
      </c>
      <c r="G9" s="3">
        <v>6.5048875554899004</v>
      </c>
      <c r="H9" s="3">
        <v>16.275955394060901</v>
      </c>
      <c r="I9" s="3">
        <v>29.4020917508144</v>
      </c>
    </row>
    <row r="10" spans="1:9" ht="18" x14ac:dyDescent="0.2">
      <c r="A10" s="1" t="s">
        <v>8</v>
      </c>
      <c r="B10" s="2">
        <v>24188</v>
      </c>
      <c r="C10" s="2">
        <v>401.70000000000101</v>
      </c>
      <c r="D10" s="3">
        <f>Table1[[#This Row],[Actual Contribution]]-Table1[[#This Row],[Counterfactual Contribution ]]</f>
        <v>-2.1373118246101104</v>
      </c>
      <c r="E10" s="3">
        <f>100 * (Table1[[#This Row],[Actual Contribution (Level)]]-Table1[[#This Row],[Counterfactual Contribution (Level)]]) / Table1[[#This Row],[GDP delta]]</f>
        <v>-2.1373118246101264</v>
      </c>
      <c r="F10" s="3">
        <v>3.1017063799948499</v>
      </c>
      <c r="G10" s="3">
        <v>5.2390182046049603</v>
      </c>
      <c r="H10" s="3">
        <v>12.4595545284393</v>
      </c>
      <c r="I10" s="3">
        <v>21.0451361278982</v>
      </c>
    </row>
    <row r="11" spans="1:9" ht="18" x14ac:dyDescent="0.2">
      <c r="A11" s="1" t="s">
        <v>9</v>
      </c>
      <c r="B11" s="2">
        <v>24520.400000000001</v>
      </c>
      <c r="C11" s="2">
        <v>332.400000000001</v>
      </c>
      <c r="D11" s="3">
        <f>Table1[[#This Row],[Actual Contribution]]-Table1[[#This Row],[Counterfactual Contribution ]]</f>
        <v>-3.6794358002333598</v>
      </c>
      <c r="E11" s="3">
        <f>100 * (Table1[[#This Row],[Actual Contribution (Level)]]-Table1[[#This Row],[Counterfactual Contribution (Level)]]) / Table1[[#This Row],[GDP delta]]</f>
        <v>-3.6794358002333758</v>
      </c>
      <c r="F11" s="3">
        <v>2.46185454854341</v>
      </c>
      <c r="G11" s="3">
        <v>6.1412903487767698</v>
      </c>
      <c r="H11" s="3">
        <v>8.1832045193583198</v>
      </c>
      <c r="I11" s="3">
        <v>20.413649119334099</v>
      </c>
    </row>
    <row r="12" spans="1:9" ht="18" x14ac:dyDescent="0.2">
      <c r="A12" s="1" t="s">
        <v>10</v>
      </c>
      <c r="B12" s="2">
        <v>24798.400000000001</v>
      </c>
      <c r="C12" s="2">
        <v>278</v>
      </c>
      <c r="D12" s="3">
        <f>Table1[[#This Row],[Actual Contribution]]-Table1[[#This Row],[Counterfactual Contribution ]]</f>
        <v>-2.0278055383120002</v>
      </c>
      <c r="E12" s="3">
        <f>100 * (Table1[[#This Row],[Actual Contribution (Level)]]-Table1[[#This Row],[Counterfactual Contribution (Level)]]) / Table1[[#This Row],[GDP delta]]</f>
        <v>-2.0278055383120006</v>
      </c>
      <c r="F12" s="3">
        <v>2.5708912415874599</v>
      </c>
      <c r="G12" s="3">
        <v>4.59869677989946</v>
      </c>
      <c r="H12" s="3">
        <v>7.1470776516131398</v>
      </c>
      <c r="I12" s="3">
        <v>12.784377048120501</v>
      </c>
    </row>
    <row r="13" spans="1:9" ht="18" x14ac:dyDescent="0.2">
      <c r="A13" s="1" t="s">
        <v>11</v>
      </c>
      <c r="B13" s="2">
        <v>25043.599999999999</v>
      </c>
      <c r="C13" s="2">
        <v>245.199999999997</v>
      </c>
      <c r="D13" s="3">
        <f>Table1[[#This Row],[Actual Contribution]]-Table1[[#This Row],[Counterfactual Contribution ]]</f>
        <v>-1.6562022208979599</v>
      </c>
      <c r="E13" s="3">
        <f>100 * (Table1[[#This Row],[Actual Contribution (Level)]]-Table1[[#This Row],[Counterfactual Contribution (Level)]]) / Table1[[#This Row],[GDP delta]]</f>
        <v>-1.656202220897961</v>
      </c>
      <c r="F13" s="3">
        <v>2.08369875677863</v>
      </c>
      <c r="G13" s="3">
        <v>3.7399009776765899</v>
      </c>
      <c r="H13" s="3">
        <v>5.1092293516211402</v>
      </c>
      <c r="I13" s="3">
        <v>9.1702371972628907</v>
      </c>
    </row>
    <row r="14" spans="1:9" ht="18" x14ac:dyDescent="0.2">
      <c r="A14" s="1" t="s">
        <v>12</v>
      </c>
      <c r="B14" s="2">
        <v>25255</v>
      </c>
      <c r="C14" s="2">
        <v>211.400000000001</v>
      </c>
      <c r="D14" s="3">
        <f>Table1[[#This Row],[Actual Contribution]]-Table1[[#This Row],[Counterfactual Contribution ]]</f>
        <v>-1.7534965884268801</v>
      </c>
      <c r="E14" s="3">
        <f>100 * (Table1[[#This Row],[Actual Contribution (Level)]]-Table1[[#This Row],[Counterfactual Contribution (Level)]]) / Table1[[#This Row],[GDP delta]]</f>
        <v>-1.7534965884268841</v>
      </c>
      <c r="F14" s="3">
        <v>1.63615387159829</v>
      </c>
      <c r="G14" s="3">
        <v>3.38965046002517</v>
      </c>
      <c r="H14" s="3">
        <v>3.4588292845587998</v>
      </c>
      <c r="I14" s="3">
        <v>7.1657210724932501</v>
      </c>
    </row>
    <row r="15" spans="1:9" ht="18" x14ac:dyDescent="0.2">
      <c r="A15" s="1" t="s">
        <v>13</v>
      </c>
      <c r="B15" s="2">
        <v>25458.799999999999</v>
      </c>
      <c r="C15" s="2">
        <v>203.79999999999899</v>
      </c>
      <c r="D15" s="3">
        <f>Table1[[#This Row],[Actual Contribution]]-Table1[[#This Row],[Counterfactual Contribution ]]</f>
        <v>-1.7534509597810199</v>
      </c>
      <c r="E15" s="3">
        <f>100 * (Table1[[#This Row],[Actual Contribution (Level)]]-Table1[[#This Row],[Counterfactual Contribution (Level)]]) / Table1[[#This Row],[GDP delta]]</f>
        <v>-1.7534509597810291</v>
      </c>
      <c r="F15" s="3">
        <v>1.43462560826499</v>
      </c>
      <c r="G15" s="3">
        <v>3.1880765680460099</v>
      </c>
      <c r="H15" s="3">
        <v>2.9237669896440299</v>
      </c>
      <c r="I15" s="3">
        <v>6.4973000456777497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malcalakovalski</dc:creator>
  <cp:lastModifiedBy>Microsoft Office User</cp:lastModifiedBy>
  <dcterms:created xsi:type="dcterms:W3CDTF">2021-09-28T19:57:18Z</dcterms:created>
  <dcterms:modified xsi:type="dcterms:W3CDTF">2021-09-28T20:08:09Z</dcterms:modified>
</cp:coreProperties>
</file>