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\OneDrive\Dokumenter\Semester 1\P1\Links - Daniel\P1-repo\Setup\"/>
    </mc:Choice>
  </mc:AlternateContent>
  <bookViews>
    <workbookView xWindow="0" yWindow="0" windowWidth="23040" windowHeight="9084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C7" i="1"/>
  <c r="D6" i="1"/>
  <c r="E6" i="1"/>
  <c r="E10" i="1" s="1"/>
  <c r="F6" i="1"/>
  <c r="G6" i="1"/>
  <c r="H6" i="1"/>
  <c r="I6" i="1"/>
  <c r="J6" i="1"/>
  <c r="J10" i="1" s="1"/>
  <c r="K6" i="1"/>
  <c r="L6" i="1"/>
  <c r="M6" i="1"/>
  <c r="M10" i="1" s="1"/>
  <c r="N6" i="1"/>
  <c r="C6" i="1"/>
  <c r="D9" i="1"/>
  <c r="D10" i="1" s="1"/>
  <c r="E9" i="1"/>
  <c r="F9" i="1"/>
  <c r="F10" i="1" s="1"/>
  <c r="G9" i="1"/>
  <c r="G10" i="1" s="1"/>
  <c r="H9" i="1"/>
  <c r="H10" i="1" s="1"/>
  <c r="I9" i="1"/>
  <c r="I10" i="1" s="1"/>
  <c r="J9" i="1"/>
  <c r="K9" i="1"/>
  <c r="K10" i="1" s="1"/>
  <c r="L9" i="1"/>
  <c r="L10" i="1" s="1"/>
  <c r="M9" i="1"/>
  <c r="N9" i="1"/>
  <c r="N10" i="1" s="1"/>
  <c r="C9" i="1"/>
  <c r="C10" i="1" s="1"/>
  <c r="D26" i="1" l="1"/>
  <c r="F26" i="1"/>
  <c r="I26" i="1"/>
  <c r="L26" i="1"/>
  <c r="C26" i="1"/>
</calcChain>
</file>

<file path=xl/sharedStrings.xml><?xml version="1.0" encoding="utf-8"?>
<sst xmlns="http://schemas.openxmlformats.org/spreadsheetml/2006/main" count="23" uniqueCount="15">
  <si>
    <t>Xl</t>
  </si>
  <si>
    <t>Xc</t>
  </si>
  <si>
    <t>F</t>
  </si>
  <si>
    <t>V</t>
  </si>
  <si>
    <t>mA</t>
  </si>
  <si>
    <t>R</t>
  </si>
  <si>
    <t>500 Ohm</t>
  </si>
  <si>
    <t>1000 Ohm</t>
  </si>
  <si>
    <t>250 Ohm</t>
  </si>
  <si>
    <t>Ip (mA)</t>
  </si>
  <si>
    <t>Frekvens (Hz)</t>
  </si>
  <si>
    <t>Vr</t>
  </si>
  <si>
    <t>Vc</t>
  </si>
  <si>
    <t>Vl</t>
  </si>
  <si>
    <t>Vp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</si>
</sst>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2" xfId="0" applyBorder="1"/>
    <xf numFmtId="164" fontId="0" fillId="0" borderId="2" xfId="0" applyNumberForma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500 Ohm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'Ark1'!$C$14:$N$14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2.1970000000000001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'Ark1'!$C$15:$N$15</c:f>
              <c:numCache>
                <c:formatCode>General</c:formatCode>
                <c:ptCount val="12"/>
                <c:pt idx="0">
                  <c:v>3.2</c:v>
                </c:pt>
                <c:pt idx="1">
                  <c:v>7.2</c:v>
                </c:pt>
                <c:pt idx="2">
                  <c:v>18.600000000000001</c:v>
                </c:pt>
                <c:pt idx="3">
                  <c:v>19.899999999999999</c:v>
                </c:pt>
                <c:pt idx="4">
                  <c:v>14.3</c:v>
                </c:pt>
                <c:pt idx="5">
                  <c:v>9.5</c:v>
                </c:pt>
                <c:pt idx="6">
                  <c:v>6.9</c:v>
                </c:pt>
                <c:pt idx="7">
                  <c:v>5.4</c:v>
                </c:pt>
                <c:pt idx="8">
                  <c:v>4.5</c:v>
                </c:pt>
                <c:pt idx="9">
                  <c:v>3.9</c:v>
                </c:pt>
                <c:pt idx="10">
                  <c:v>3.4</c:v>
                </c:pt>
                <c:pt idx="11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A-47FE-97D9-66D7AB3BC169}"/>
            </c:ext>
          </c:extLst>
        </c:ser>
        <c:ser>
          <c:idx val="1"/>
          <c:order val="1"/>
          <c:tx>
            <c:v>1000 Ohm</c:v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'Ark1'!$C$19:$N$19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2.1970000000000001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'Ark1'!$C$20:$N$20</c:f>
              <c:numCache>
                <c:formatCode>General</c:formatCode>
                <c:ptCount val="12"/>
                <c:pt idx="0">
                  <c:v>3</c:v>
                </c:pt>
                <c:pt idx="1">
                  <c:v>6.1</c:v>
                </c:pt>
                <c:pt idx="2">
                  <c:v>9.8000000000000007</c:v>
                </c:pt>
                <c:pt idx="3">
                  <c:v>10</c:v>
                </c:pt>
                <c:pt idx="4">
                  <c:v>9</c:v>
                </c:pt>
                <c:pt idx="5">
                  <c:v>7.1</c:v>
                </c:pt>
                <c:pt idx="6">
                  <c:v>5.9</c:v>
                </c:pt>
                <c:pt idx="7">
                  <c:v>5</c:v>
                </c:pt>
                <c:pt idx="8">
                  <c:v>4.3</c:v>
                </c:pt>
                <c:pt idx="9">
                  <c:v>3.7</c:v>
                </c:pt>
                <c:pt idx="10">
                  <c:v>3.3</c:v>
                </c:pt>
                <c:pt idx="11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A-47FE-97D9-66D7AB3BC169}"/>
            </c:ext>
          </c:extLst>
        </c:ser>
        <c:ser>
          <c:idx val="2"/>
          <c:order val="2"/>
          <c:tx>
            <c:v>250 Ohm</c:v>
          </c:tx>
          <c:spPr>
            <a:ln w="349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rgbClr val="00B050"/>
                </a:solidFill>
              </a:ln>
              <a:effectLst/>
            </c:spPr>
          </c:marker>
          <c:xVal>
            <c:numRef>
              <c:f>'Ark1'!$C$24:$N$24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2.1970000000000001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'Ark1'!$C$25:$N$25</c:f>
              <c:numCache>
                <c:formatCode>General</c:formatCode>
                <c:ptCount val="12"/>
                <c:pt idx="0">
                  <c:v>3.2</c:v>
                </c:pt>
                <c:pt idx="1">
                  <c:v>7.6</c:v>
                </c:pt>
                <c:pt idx="2">
                  <c:v>35.1</c:v>
                </c:pt>
                <c:pt idx="3">
                  <c:v>40</c:v>
                </c:pt>
                <c:pt idx="4">
                  <c:v>19.100000000000001</c:v>
                </c:pt>
                <c:pt idx="5">
                  <c:v>10.1</c:v>
                </c:pt>
                <c:pt idx="6">
                  <c:v>7.2</c:v>
                </c:pt>
                <c:pt idx="7">
                  <c:v>5.7</c:v>
                </c:pt>
                <c:pt idx="8">
                  <c:v>4.7</c:v>
                </c:pt>
                <c:pt idx="9">
                  <c:v>4</c:v>
                </c:pt>
                <c:pt idx="10">
                  <c:v>3.5</c:v>
                </c:pt>
                <c:pt idx="11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EA-47FE-97D9-66D7AB3BC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67544"/>
        <c:axId val="226067872"/>
      </c:scatterChart>
      <c:valAx>
        <c:axId val="2260675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Frekvens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6067872"/>
        <c:crosses val="autoZero"/>
        <c:crossBetween val="midCat"/>
      </c:valAx>
      <c:valAx>
        <c:axId val="2260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Strømstyrke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606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182880</xdr:colOff>
      <xdr:row>0</xdr:row>
      <xdr:rowOff>152400</xdr:rowOff>
    </xdr:from>
    <xdr:to>
      <xdr:col>24</xdr:col>
      <xdr:colOff>327660</xdr:colOff>
      <xdr:row>17</xdr:row>
      <xdr:rowOff>144780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2F2D20A-8455-4962-8EF9-ED512B8A2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tabSelected="1" zoomScaleNormal="100" workbookViewId="0">
      <selection activeCell="R21" sqref="R21"/>
    </sheetView>
  </sheetViews>
  <sheetFormatPr defaultRowHeight="14.4" x14ac:dyDescent="0.3"/>
  <cols>
    <col min="2" max="2" width="14.33203125" customWidth="1"/>
    <col min="3" max="3" width="9.33203125" bestFit="1" customWidth="1"/>
    <col min="4" max="14" width="9.33203125" customWidth="1"/>
  </cols>
  <sheetData>
    <row r="1" spans="2:14" ht="15" thickBot="1" x14ac:dyDescent="0.35"/>
    <row r="2" spans="2:14" ht="15" thickBot="1" x14ac:dyDescent="0.35">
      <c r="B2" s="3" t="s">
        <v>10</v>
      </c>
      <c r="C2" s="3">
        <v>500</v>
      </c>
      <c r="D2" s="3">
        <v>1000</v>
      </c>
      <c r="E2" s="3">
        <v>2000</v>
      </c>
      <c r="F2" s="3">
        <v>2197</v>
      </c>
      <c r="G2" s="3">
        <v>3000</v>
      </c>
      <c r="H2" s="3">
        <v>4000</v>
      </c>
      <c r="I2" s="3">
        <v>5000</v>
      </c>
      <c r="J2" s="3">
        <v>6000</v>
      </c>
      <c r="K2" s="3">
        <v>7000</v>
      </c>
      <c r="L2" s="3">
        <v>8000</v>
      </c>
      <c r="M2" s="3">
        <v>9000</v>
      </c>
      <c r="N2" s="3">
        <v>10000</v>
      </c>
    </row>
    <row r="3" spans="2:14" ht="15" thickBot="1" x14ac:dyDescent="0.35">
      <c r="B3" s="3" t="s">
        <v>11</v>
      </c>
      <c r="C3" s="3">
        <v>1.6</v>
      </c>
      <c r="D3" s="3">
        <v>3.6</v>
      </c>
      <c r="E3" s="3">
        <v>9.3000000000000007</v>
      </c>
      <c r="F3" s="3">
        <v>10</v>
      </c>
      <c r="G3" s="3">
        <v>7.1</v>
      </c>
      <c r="H3" s="3">
        <v>4.7</v>
      </c>
      <c r="I3" s="3">
        <v>3.5</v>
      </c>
      <c r="J3" s="3">
        <v>2.7</v>
      </c>
      <c r="K3" s="3">
        <v>2.2999999999999998</v>
      </c>
      <c r="L3" s="3">
        <v>2</v>
      </c>
      <c r="M3" s="3">
        <v>1.7</v>
      </c>
      <c r="N3" s="3">
        <v>1.5</v>
      </c>
    </row>
    <row r="4" spans="2:14" ht="15" thickBot="1" x14ac:dyDescent="0.35">
      <c r="B4" s="3" t="s">
        <v>12</v>
      </c>
      <c r="C4" s="3">
        <v>10.199999999999999</v>
      </c>
      <c r="D4" s="3">
        <v>11.6</v>
      </c>
      <c r="E4" s="3">
        <v>14.8</v>
      </c>
      <c r="F4" s="3">
        <v>14.5</v>
      </c>
      <c r="G4" s="3">
        <v>7.6</v>
      </c>
      <c r="H4" s="3">
        <v>3.8</v>
      </c>
      <c r="I4" s="3">
        <v>2.2000000000000002</v>
      </c>
      <c r="J4" s="3">
        <v>1.4</v>
      </c>
      <c r="K4" s="3">
        <v>1</v>
      </c>
      <c r="L4" s="3">
        <v>0.8</v>
      </c>
      <c r="M4" s="3">
        <v>0.6</v>
      </c>
      <c r="N4" s="3">
        <v>0.5</v>
      </c>
    </row>
    <row r="5" spans="2:14" ht="15" thickBot="1" x14ac:dyDescent="0.35">
      <c r="B5" s="3" t="s">
        <v>13</v>
      </c>
      <c r="C5" s="3">
        <v>0.5</v>
      </c>
      <c r="D5" s="3">
        <v>2.4</v>
      </c>
      <c r="E5" s="3">
        <v>12.3</v>
      </c>
      <c r="F5" s="3">
        <v>14.5</v>
      </c>
      <c r="G5" s="3">
        <v>14.2</v>
      </c>
      <c r="H5" s="3">
        <v>12.5</v>
      </c>
      <c r="I5" s="3">
        <v>11.4</v>
      </c>
      <c r="J5" s="3">
        <v>10.7</v>
      </c>
      <c r="K5" s="3">
        <v>10.5</v>
      </c>
      <c r="L5" s="3">
        <v>10.3</v>
      </c>
      <c r="M5" s="3">
        <v>10.3</v>
      </c>
      <c r="N5" s="3">
        <v>10.199999999999999</v>
      </c>
    </row>
    <row r="6" spans="2:14" ht="15" thickBot="1" x14ac:dyDescent="0.35">
      <c r="B6" s="6" t="s">
        <v>0</v>
      </c>
      <c r="C6" s="7">
        <f>2*PI()*C2*0.0525</f>
        <v>164.93361431346412</v>
      </c>
      <c r="D6" s="7">
        <f t="shared" ref="D6:N6" si="0">2*PI()*D2*0.0525</f>
        <v>329.86722862692824</v>
      </c>
      <c r="E6" s="7">
        <f t="shared" si="0"/>
        <v>659.73445725385648</v>
      </c>
      <c r="F6" s="7">
        <f t="shared" si="0"/>
        <v>724.71830129336138</v>
      </c>
      <c r="G6" s="7">
        <f t="shared" si="0"/>
        <v>989.60168588078477</v>
      </c>
      <c r="H6" s="7">
        <f t="shared" si="0"/>
        <v>1319.468914507713</v>
      </c>
      <c r="I6" s="7">
        <f t="shared" si="0"/>
        <v>1649.3361431346414</v>
      </c>
      <c r="J6" s="7">
        <f t="shared" si="0"/>
        <v>1979.2033717615695</v>
      </c>
      <c r="K6" s="7">
        <f t="shared" si="0"/>
        <v>2309.070600388498</v>
      </c>
      <c r="L6" s="7">
        <f t="shared" si="0"/>
        <v>2638.9378290154259</v>
      </c>
      <c r="M6" s="7">
        <f t="shared" si="0"/>
        <v>2968.8050576423543</v>
      </c>
      <c r="N6" s="7">
        <f t="shared" si="0"/>
        <v>3298.6722862692827</v>
      </c>
    </row>
    <row r="7" spans="2:14" ht="15" thickBot="1" x14ac:dyDescent="0.35">
      <c r="B7" s="3" t="s">
        <v>1</v>
      </c>
      <c r="C7" s="4">
        <f>1/(2*PI()*C2*0.1*10^-6)</f>
        <v>3183.098861837907</v>
      </c>
      <c r="D7" s="4">
        <f t="shared" ref="D7:N7" si="1">1/(2*PI()*D2*0.1*10^-6)</f>
        <v>1591.5494309189535</v>
      </c>
      <c r="E7" s="4">
        <f t="shared" si="1"/>
        <v>795.77471545947674</v>
      </c>
      <c r="F7" s="4">
        <f t="shared" si="1"/>
        <v>724.41940415063868</v>
      </c>
      <c r="G7" s="4">
        <f t="shared" si="1"/>
        <v>530.51647697298449</v>
      </c>
      <c r="H7" s="4">
        <f t="shared" si="1"/>
        <v>397.88735772973837</v>
      </c>
      <c r="I7" s="4">
        <f t="shared" si="1"/>
        <v>318.30988618379064</v>
      </c>
      <c r="J7" s="4">
        <f t="shared" si="1"/>
        <v>265.25823848649225</v>
      </c>
      <c r="K7" s="4">
        <f t="shared" si="1"/>
        <v>227.36420441699337</v>
      </c>
      <c r="L7" s="4">
        <f t="shared" si="1"/>
        <v>198.94367886486918</v>
      </c>
      <c r="M7" s="4">
        <f t="shared" si="1"/>
        <v>176.83882565766146</v>
      </c>
      <c r="N7" s="4">
        <f t="shared" si="1"/>
        <v>159.15494309189532</v>
      </c>
    </row>
    <row r="8" spans="2:14" ht="15" thickBot="1" x14ac:dyDescent="0.35"/>
    <row r="9" spans="2:14" ht="15" thickBot="1" x14ac:dyDescent="0.35">
      <c r="B9" s="3" t="s">
        <v>14</v>
      </c>
      <c r="C9" s="8">
        <f>SQRT(C3^2+(C5-C4)^2)</f>
        <v>9.8310731865854812</v>
      </c>
      <c r="D9" s="8">
        <f>SQRT(D3^2+(D5-D4)^2)</f>
        <v>9.879271228182775</v>
      </c>
      <c r="E9" s="8">
        <f>SQRT(E3^2+(E5-E4)^2)</f>
        <v>9.630160954002795</v>
      </c>
      <c r="F9" s="8">
        <f>SQRT(F3^2+(F5-F4)^2)</f>
        <v>10</v>
      </c>
      <c r="G9" s="8">
        <f>SQRT(G3^2+(G5-G4)^2)</f>
        <v>9.6938124595021957</v>
      </c>
      <c r="H9" s="8">
        <f>SQRT(H3^2+(H5-H4)^2)</f>
        <v>9.8883770154661867</v>
      </c>
      <c r="I9" s="8">
        <f>SQRT(I3^2+(I5-I4)^2)</f>
        <v>9.8432718137822448</v>
      </c>
      <c r="J9" s="8">
        <f>SQRT(J3^2+(J5-J4)^2)</f>
        <v>9.6840074349413836</v>
      </c>
      <c r="K9" s="8">
        <f>SQRT(K3^2+(K5-K4)^2)</f>
        <v>9.7744565066299209</v>
      </c>
      <c r="L9" s="8">
        <f>SQRT(L3^2+(L5-L4)^2)</f>
        <v>9.7082439194737997</v>
      </c>
      <c r="M9" s="8">
        <f>SQRT(M3^2+(M5-M4)^2)</f>
        <v>9.8478424032881442</v>
      </c>
      <c r="N9" s="8">
        <f>SQRT(N3^2+(N5-N4)^2)</f>
        <v>9.815294188153505</v>
      </c>
    </row>
    <row r="10" spans="2:14" ht="15" thickBot="1" x14ac:dyDescent="0.35">
      <c r="B10" s="3" t="s">
        <v>9</v>
      </c>
      <c r="C10" s="8">
        <f>C9/SQRT(500^2+(C6-C7)^2)*1000</f>
        <v>3.2135032770939369</v>
      </c>
      <c r="D10" s="8">
        <f t="shared" ref="D10:N10" si="2">D9/SQRT(500^2+(D6-D7)^2)*1000</f>
        <v>7.2794526456197826</v>
      </c>
      <c r="E10" s="8">
        <f t="shared" si="2"/>
        <v>18.584709568801365</v>
      </c>
      <c r="F10" s="8">
        <f t="shared" si="2"/>
        <v>19.999996426420882</v>
      </c>
      <c r="G10" s="8">
        <f t="shared" si="2"/>
        <v>14.280966222751944</v>
      </c>
      <c r="H10" s="8">
        <f t="shared" si="2"/>
        <v>9.4311449639168128</v>
      </c>
      <c r="I10" s="8">
        <f t="shared" si="2"/>
        <v>6.9229077542124298</v>
      </c>
      <c r="J10" s="8">
        <f t="shared" si="2"/>
        <v>5.4240372772662591</v>
      </c>
      <c r="K10" s="8">
        <f t="shared" si="2"/>
        <v>4.5655586761403102</v>
      </c>
      <c r="L10" s="8">
        <f t="shared" si="2"/>
        <v>3.8978020980773889</v>
      </c>
      <c r="M10" s="8">
        <f t="shared" si="2"/>
        <v>3.4719705234704255</v>
      </c>
      <c r="N10" s="8">
        <f t="shared" si="2"/>
        <v>3.0874607491212265</v>
      </c>
    </row>
    <row r="11" spans="2:14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2"/>
      <c r="N11" s="2"/>
    </row>
    <row r="13" spans="2:14" ht="15" thickBot="1" x14ac:dyDescent="0.35"/>
    <row r="14" spans="2:14" ht="15" thickBot="1" x14ac:dyDescent="0.35">
      <c r="B14" s="3" t="s">
        <v>2</v>
      </c>
      <c r="C14" s="3">
        <v>0.5</v>
      </c>
      <c r="D14" s="3">
        <v>1</v>
      </c>
      <c r="E14" s="3">
        <v>2</v>
      </c>
      <c r="F14" s="3">
        <v>2.1970000000000001</v>
      </c>
      <c r="G14" s="3">
        <v>3</v>
      </c>
      <c r="H14" s="3">
        <v>4</v>
      </c>
      <c r="I14" s="3">
        <v>5</v>
      </c>
      <c r="J14" s="3">
        <v>6</v>
      </c>
      <c r="K14" s="3">
        <v>7</v>
      </c>
      <c r="L14" s="3">
        <v>8</v>
      </c>
      <c r="M14" s="3">
        <v>9</v>
      </c>
      <c r="N14" s="3">
        <v>10</v>
      </c>
    </row>
    <row r="15" spans="2:14" ht="15" thickBot="1" x14ac:dyDescent="0.35">
      <c r="B15" s="3" t="s">
        <v>4</v>
      </c>
      <c r="C15" s="3">
        <v>3.2</v>
      </c>
      <c r="D15" s="3">
        <v>7.2</v>
      </c>
      <c r="E15" s="3">
        <v>18.600000000000001</v>
      </c>
      <c r="F15" s="3">
        <v>19.899999999999999</v>
      </c>
      <c r="G15" s="3">
        <v>14.3</v>
      </c>
      <c r="H15" s="3">
        <v>9.5</v>
      </c>
      <c r="I15" s="3">
        <v>6.9</v>
      </c>
      <c r="J15" s="3">
        <v>5.4</v>
      </c>
      <c r="K15" s="3">
        <v>4.5</v>
      </c>
      <c r="L15" s="3">
        <v>3.9</v>
      </c>
      <c r="M15" s="3">
        <v>3.4</v>
      </c>
      <c r="N15" s="3">
        <v>3.1</v>
      </c>
    </row>
    <row r="16" spans="2:14" ht="15" thickBot="1" x14ac:dyDescent="0.35">
      <c r="B16" s="3" t="s">
        <v>3</v>
      </c>
      <c r="C16" s="3">
        <v>1.6</v>
      </c>
      <c r="D16" s="3">
        <v>3.6</v>
      </c>
      <c r="E16" s="3">
        <v>9.3000000000000007</v>
      </c>
      <c r="F16" s="3">
        <v>9.9</v>
      </c>
      <c r="G16" s="3">
        <v>7.1</v>
      </c>
      <c r="H16" s="3">
        <v>4.7</v>
      </c>
      <c r="I16" s="3">
        <v>3.4</v>
      </c>
      <c r="J16" s="3">
        <v>2.7</v>
      </c>
      <c r="K16" s="3">
        <v>2.2000000000000002</v>
      </c>
      <c r="L16" s="3">
        <v>1.9</v>
      </c>
      <c r="M16" s="3">
        <v>1.7</v>
      </c>
      <c r="N16" s="3">
        <v>1.5</v>
      </c>
    </row>
    <row r="17" spans="2:14" ht="15" thickBot="1" x14ac:dyDescent="0.35">
      <c r="B17" s="3" t="s">
        <v>5</v>
      </c>
      <c r="C17" s="5" t="s">
        <v>6</v>
      </c>
    </row>
    <row r="18" spans="2:14" ht="15" thickBot="1" x14ac:dyDescent="0.35"/>
    <row r="19" spans="2:14" ht="15" thickBot="1" x14ac:dyDescent="0.35">
      <c r="B19" s="3" t="s">
        <v>2</v>
      </c>
      <c r="C19" s="3">
        <v>0.5</v>
      </c>
      <c r="D19" s="3">
        <v>1</v>
      </c>
      <c r="E19" s="3">
        <v>2</v>
      </c>
      <c r="F19" s="3">
        <v>2.1970000000000001</v>
      </c>
      <c r="G19" s="3">
        <v>3</v>
      </c>
      <c r="H19" s="3">
        <v>4</v>
      </c>
      <c r="I19" s="3">
        <v>5</v>
      </c>
      <c r="J19" s="3">
        <v>6</v>
      </c>
      <c r="K19" s="3">
        <v>7</v>
      </c>
      <c r="L19" s="3">
        <v>8</v>
      </c>
      <c r="M19" s="3">
        <v>9</v>
      </c>
      <c r="N19" s="3">
        <v>10</v>
      </c>
    </row>
    <row r="20" spans="2:14" ht="15" thickBot="1" x14ac:dyDescent="0.35">
      <c r="B20" s="3" t="s">
        <v>4</v>
      </c>
      <c r="C20" s="3">
        <v>3</v>
      </c>
      <c r="D20" s="3">
        <v>6.1</v>
      </c>
      <c r="E20" s="3">
        <v>9.8000000000000007</v>
      </c>
      <c r="F20" s="3">
        <v>10</v>
      </c>
      <c r="G20" s="3">
        <v>9</v>
      </c>
      <c r="H20" s="3">
        <v>7.1</v>
      </c>
      <c r="I20" s="3">
        <v>5.9</v>
      </c>
      <c r="J20" s="3">
        <v>5</v>
      </c>
      <c r="K20" s="3">
        <v>4.3</v>
      </c>
      <c r="L20" s="3">
        <v>3.7</v>
      </c>
      <c r="M20" s="3">
        <v>3.3</v>
      </c>
      <c r="N20" s="3">
        <v>2.9</v>
      </c>
    </row>
    <row r="21" spans="2:14" ht="15" thickBot="1" x14ac:dyDescent="0.35">
      <c r="B21" s="3" t="s">
        <v>3</v>
      </c>
      <c r="C21" s="3">
        <v>3</v>
      </c>
      <c r="D21" s="3">
        <v>6.1</v>
      </c>
      <c r="E21" s="3">
        <v>9.8000000000000007</v>
      </c>
      <c r="F21" s="3">
        <v>10</v>
      </c>
      <c r="G21" s="3">
        <v>9</v>
      </c>
      <c r="H21" s="3">
        <v>7.1</v>
      </c>
      <c r="I21" s="3">
        <v>5.9</v>
      </c>
      <c r="J21" s="3">
        <v>5</v>
      </c>
      <c r="K21" s="3">
        <v>4.3</v>
      </c>
      <c r="L21" s="3">
        <v>3.7</v>
      </c>
      <c r="M21" s="3">
        <v>3.3</v>
      </c>
      <c r="N21" s="3">
        <v>2.9</v>
      </c>
    </row>
    <row r="22" spans="2:14" ht="15" thickBot="1" x14ac:dyDescent="0.35">
      <c r="B22" s="3" t="s">
        <v>5</v>
      </c>
      <c r="C22" s="5" t="s">
        <v>7</v>
      </c>
    </row>
    <row r="23" spans="2:14" ht="15" thickBot="1" x14ac:dyDescent="0.35"/>
    <row r="24" spans="2:14" ht="15" thickBot="1" x14ac:dyDescent="0.35">
      <c r="B24" s="3" t="s">
        <v>2</v>
      </c>
      <c r="C24" s="3">
        <v>0.5</v>
      </c>
      <c r="D24" s="3">
        <v>1</v>
      </c>
      <c r="E24" s="3">
        <v>2</v>
      </c>
      <c r="F24" s="3">
        <v>2.1970000000000001</v>
      </c>
      <c r="G24" s="3">
        <v>3</v>
      </c>
      <c r="H24" s="3">
        <v>4</v>
      </c>
      <c r="I24" s="3">
        <v>5</v>
      </c>
      <c r="J24" s="3">
        <v>6</v>
      </c>
      <c r="K24" s="3">
        <v>7</v>
      </c>
      <c r="L24" s="3">
        <v>8</v>
      </c>
      <c r="M24" s="3">
        <v>9</v>
      </c>
      <c r="N24" s="3">
        <v>10</v>
      </c>
    </row>
    <row r="25" spans="2:14" ht="15" thickBot="1" x14ac:dyDescent="0.35">
      <c r="B25" s="3" t="s">
        <v>4</v>
      </c>
      <c r="C25" s="3">
        <v>3.2</v>
      </c>
      <c r="D25" s="3">
        <v>7.6</v>
      </c>
      <c r="E25" s="3">
        <v>35.1</v>
      </c>
      <c r="F25" s="3">
        <v>40</v>
      </c>
      <c r="G25" s="3">
        <v>19.100000000000001</v>
      </c>
      <c r="H25" s="3">
        <v>10.1</v>
      </c>
      <c r="I25" s="3">
        <v>7.2</v>
      </c>
      <c r="J25" s="3">
        <v>5.7</v>
      </c>
      <c r="K25" s="3">
        <v>4.7</v>
      </c>
      <c r="L25" s="3">
        <v>4</v>
      </c>
      <c r="M25" s="3">
        <v>3.5</v>
      </c>
      <c r="N25" s="3">
        <v>3.1</v>
      </c>
    </row>
    <row r="26" spans="2:14" ht="15" thickBot="1" x14ac:dyDescent="0.35">
      <c r="B26" s="3" t="s">
        <v>3</v>
      </c>
      <c r="C26" s="3">
        <f>C25/4</f>
        <v>0.8</v>
      </c>
      <c r="D26" s="3">
        <f t="shared" ref="D26:L26" si="3">D25/4</f>
        <v>1.9</v>
      </c>
      <c r="E26" s="3">
        <v>8.8000000000000007</v>
      </c>
      <c r="F26" s="3">
        <f t="shared" si="3"/>
        <v>10</v>
      </c>
      <c r="G26" s="3">
        <v>4.8</v>
      </c>
      <c r="H26" s="3">
        <v>2.5</v>
      </c>
      <c r="I26" s="3">
        <f t="shared" si="3"/>
        <v>1.8</v>
      </c>
      <c r="J26" s="3">
        <v>1.4</v>
      </c>
      <c r="K26" s="3">
        <v>1.2</v>
      </c>
      <c r="L26" s="3">
        <f t="shared" si="3"/>
        <v>1</v>
      </c>
      <c r="M26" s="3">
        <v>0.9</v>
      </c>
      <c r="N26" s="3">
        <v>0.8</v>
      </c>
    </row>
    <row r="27" spans="2:14" ht="15" thickBot="1" x14ac:dyDescent="0.35">
      <c r="B27" s="3" t="s">
        <v>5</v>
      </c>
      <c r="C27" s="5" t="s"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R. Pedersen</dc:creator>
  <cp:lastModifiedBy>Daniel R. Pedersen</cp:lastModifiedBy>
  <dcterms:created xsi:type="dcterms:W3CDTF">2016-12-14T10:15:07Z</dcterms:created>
  <dcterms:modified xsi:type="dcterms:W3CDTF">2016-12-16T08:22:01Z</dcterms:modified>
</cp:coreProperties>
</file>