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inb\OneDrive\Documents\GitHub\cADDis-pipeline\real_data\"/>
    </mc:Choice>
  </mc:AlternateContent>
  <xr:revisionPtr revIDLastSave="0" documentId="13_ncr:1_{4ED6D813-0A98-4E5D-908E-EE3D53A902F0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late Layout" sheetId="1" r:id="rId1"/>
    <sheet name="meta" sheetId="2" r:id="rId2"/>
    <sheet name="metadata" sheetId="3" r:id="rId3"/>
    <sheet name="meta_remov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K43" i="1"/>
  <c r="I43" i="1"/>
  <c r="G43" i="1"/>
  <c r="H43" i="1" s="1"/>
  <c r="F43" i="1"/>
  <c r="D43" i="1"/>
  <c r="E43" i="1" s="1"/>
  <c r="C43" i="1"/>
  <c r="D28" i="1"/>
  <c r="D27" i="1"/>
  <c r="K26" i="1"/>
  <c r="D26" i="1"/>
  <c r="G25" i="1"/>
  <c r="D25" i="1"/>
  <c r="A43" i="1" s="1"/>
  <c r="B43" i="1" s="1"/>
</calcChain>
</file>

<file path=xl/sharedStrings.xml><?xml version="1.0" encoding="utf-8"?>
<sst xmlns="http://schemas.openxmlformats.org/spreadsheetml/2006/main" count="744" uniqueCount="147">
  <si>
    <t>04/18/2024</t>
  </si>
  <si>
    <t>RHC018</t>
  </si>
  <si>
    <t>cADDis</t>
  </si>
  <si>
    <t xml:space="preserve">Replicate 3 </t>
  </si>
  <si>
    <t xml:space="preserve">Planned: </t>
  </si>
  <si>
    <t>A</t>
  </si>
  <si>
    <t>NO cADDis</t>
  </si>
  <si>
    <t>cADDis Alone</t>
  </si>
  <si>
    <t>FSK Alone</t>
  </si>
  <si>
    <t>1 uM (no FSK)</t>
  </si>
  <si>
    <t>B</t>
  </si>
  <si>
    <t>1 uM</t>
  </si>
  <si>
    <t>100 nM</t>
  </si>
  <si>
    <t>10 nM</t>
  </si>
  <si>
    <t xml:space="preserve">1 nM </t>
  </si>
  <si>
    <t>100 pM</t>
  </si>
  <si>
    <t>10 pM</t>
  </si>
  <si>
    <t xml:space="preserve">1 pM </t>
  </si>
  <si>
    <t>newCADD [conc] 20uL</t>
  </si>
  <si>
    <t>10 nM (no FSK)</t>
  </si>
  <si>
    <t>C</t>
  </si>
  <si>
    <t>newCADD [conc] 30uL</t>
  </si>
  <si>
    <t>10 pM (no FSK)</t>
  </si>
  <si>
    <t>D</t>
  </si>
  <si>
    <t>newCADD [conc] 40uL</t>
  </si>
  <si>
    <t>E</t>
  </si>
  <si>
    <t>F</t>
  </si>
  <si>
    <t>G</t>
  </si>
  <si>
    <t>H</t>
  </si>
  <si>
    <t xml:space="preserve">Actual: </t>
  </si>
  <si>
    <t>M=(C/MW)</t>
  </si>
  <si>
    <t>FSK stock (uM)</t>
  </si>
  <si>
    <t>3x [uM] Working</t>
  </si>
  <si>
    <t>Total Volume (mL)</t>
  </si>
  <si>
    <t>HEPES stock (M)</t>
  </si>
  <si>
    <t>20 (mM) Working</t>
  </si>
  <si>
    <t xml:space="preserve">Stocks: </t>
  </si>
  <si>
    <t>mg/mL</t>
  </si>
  <si>
    <t>g/mol</t>
  </si>
  <si>
    <t>[M]</t>
  </si>
  <si>
    <t>MPH</t>
  </si>
  <si>
    <t>for 30mL</t>
  </si>
  <si>
    <t xml:space="preserve">uL FSK stock </t>
  </si>
  <si>
    <t>FNZ</t>
  </si>
  <si>
    <t>for 3mL</t>
  </si>
  <si>
    <t>FENT</t>
  </si>
  <si>
    <t>A 7-9</t>
  </si>
  <si>
    <t>DAMGO</t>
  </si>
  <si>
    <t>B, C, D 1-7</t>
  </si>
  <si>
    <t>A, B, C 10-12</t>
  </si>
  <si>
    <t xml:space="preserve">Protocol: </t>
  </si>
  <si>
    <t>Dilute mM stock solution of drug to uM working solution by diluting stock 1: 10 (10uL stock into 90uL of HEK Sauce) in centrifuge tube</t>
  </si>
  <si>
    <t xml:space="preserve">Dilute uM working solution to highest drug concentration in plate (33uL working solution into 267uL HEK Sauce) in single well assay plate </t>
  </si>
  <si>
    <t>Perform 10-fold serial dilution in assay plate</t>
  </si>
  <si>
    <t xml:space="preserve">Split the 300uL 3x solution </t>
  </si>
  <si>
    <t>For no FSK controls, dilute uM working solution to highest drug concentration (33uL to 267uL HEK Sauce)  in assay plate</t>
  </si>
  <si>
    <t xml:space="preserve">Perform 100-fold dilutions in assay plate (3uL into 297uL HEK Sauce)  </t>
  </si>
  <si>
    <t>C1 (stock)</t>
  </si>
  <si>
    <t>V1 (x)</t>
  </si>
  <si>
    <t>/=/</t>
  </si>
  <si>
    <t>C2 (final [M])</t>
  </si>
  <si>
    <t>V2 (mL)</t>
  </si>
  <si>
    <t>MORPH</t>
  </si>
  <si>
    <t>MPH STOCK [M]</t>
  </si>
  <si>
    <t>MPH uL</t>
  </si>
  <si>
    <t>Final [M]</t>
  </si>
  <si>
    <t>FNZ STOCK [M]</t>
  </si>
  <si>
    <t>FNZ (uL)</t>
  </si>
  <si>
    <t>FENT STOCK [M]</t>
  </si>
  <si>
    <t>FENT (uL)</t>
  </si>
  <si>
    <t>DAMGO STOCK [M]</t>
  </si>
  <si>
    <t>Well</t>
  </si>
  <si>
    <t>Drug</t>
  </si>
  <si>
    <t>[Conc]</t>
  </si>
  <si>
    <t>Fluoro</t>
  </si>
  <si>
    <t>A1</t>
  </si>
  <si>
    <t>NA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</si>
  <si>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</si>
  <si>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</si>
  <si>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</si>
  <si>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</si>
  <si>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</si>
  <si>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</si>
  <si>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</si>
  <si>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</si>
  <si>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</si>
  <si>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</si>
  <si>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</si>
  <si>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</si>
  <si>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</si>
  <si>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</si>
  <si>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</si>
  <si>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</si>
  <si>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</si>
  <si>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</si>
  <si>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</si>
  <si>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</si>
  <si>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</si>
  <si>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</si>
  <si>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</si>
  <si>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</si>
  <si>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</si>
  <si>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</si>
  <si>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</si>
  <si>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</si>
  <si>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</si>
  <si>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</si>
  <si>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</si>
  <si>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</si>
  <si>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</si>
  <si>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</si>
  <si>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</si>
  <si>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</si>
  <si>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</si>
  <si>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</si>
  <si>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</si>
  <si>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</si>
  <si>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</si>
  <si>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</si>
  <si>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</si>
  <si>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</si>
  <si>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</si>
  <si>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FSK</t>
  </si>
  <si>
    <t>D11</t>
  </si>
  <si>
    <t>D12</t>
  </si>
  <si>
    <t>FENT 1 uM</t>
  </si>
  <si>
    <t>FENT 100 nM</t>
  </si>
  <si>
    <t>FENT 10 nM</t>
  </si>
  <si>
    <t>FENT 5 nM</t>
  </si>
  <si>
    <t xml:space="preserve">FENT 1 nM </t>
  </si>
  <si>
    <t>FENT 0.5 nM</t>
  </si>
  <si>
    <t>FENT 100 pM</t>
  </si>
  <si>
    <t>FENT 10 pM</t>
  </si>
  <si>
    <t>FENT 1 pM</t>
  </si>
  <si>
    <t>FENT 1uM</t>
  </si>
  <si>
    <t>FENT 10nM</t>
  </si>
  <si>
    <t>FENT 10pM</t>
  </si>
  <si>
    <t>Condition</t>
  </si>
  <si>
    <t>Agonist</t>
  </si>
  <si>
    <t>Agonist Conc</t>
  </si>
  <si>
    <t>Vehicle</t>
  </si>
  <si>
    <t>Removed</t>
  </si>
  <si>
    <t>Replicate</t>
  </si>
  <si>
    <t>FENT 1 nM</t>
  </si>
  <si>
    <t>No cADDIs Vehicle</t>
  </si>
  <si>
    <t xml:space="preserve">well instability 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</si>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</sst>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11" fontId="2" fillId="0" borderId="2" xfId="0" applyNumberFormat="1" applyFont="1" applyBorder="1" applyAlignment="1">
      <alignment horizontal="right"/>
    </xf>
    <xf numFmtId="11" fontId="2" fillId="0" borderId="3" xfId="0" applyNumberFormat="1" applyFont="1" applyBorder="1" applyAlignment="1">
      <alignment horizontal="right"/>
    </xf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1" fontId="2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11" fontId="2" fillId="0" borderId="6" xfId="0" applyNumberFormat="1" applyFont="1" applyBorder="1" applyAlignment="1">
      <alignment horizontal="right"/>
    </xf>
    <xf numFmtId="11" fontId="2" fillId="0" borderId="7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11" fontId="2" fillId="0" borderId="9" xfId="0" applyNumberFormat="1" applyFont="1" applyBorder="1" applyAlignment="1">
      <alignment horizontal="right"/>
    </xf>
    <xf numFmtId="11" fontId="2" fillId="0" borderId="10" xfId="0" applyNumberFormat="1" applyFont="1" applyBorder="1" applyAlignment="1">
      <alignment horizontal="right"/>
    </xf>
    <xf numFmtId="11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11" fontId="2" fillId="0" borderId="4" xfId="0" applyNumberFormat="1" applyFont="1" applyBorder="1"/>
    <xf numFmtId="11" fontId="2" fillId="0" borderId="0" xfId="0" applyNumberFormat="1" applyFont="1"/>
    <xf numFmtId="11" fontId="2" fillId="0" borderId="6" xfId="0" applyNumberFormat="1" applyFont="1" applyBorder="1"/>
    <xf numFmtId="11" fontId="2" fillId="0" borderId="7" xfId="0" applyNumberFormat="1" applyFont="1" applyBorder="1"/>
    <xf numFmtId="11" fontId="2" fillId="0" borderId="8" xfId="0" applyNumberFormat="1" applyFont="1" applyBorder="1" applyAlignment="1">
      <alignment horizontal="right"/>
    </xf>
    <xf numFmtId="11" fontId="2" fillId="0" borderId="9" xfId="0" applyNumberFormat="1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/>
    </xf>
    <xf numFmtId="11" fontId="1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5" xfId="0" applyFont="1" applyBorder="1" applyAlignment="1">
      <alignment horizontal="center"/>
    </xf>
    <xf numFmtId="164" fontId="2" fillId="0" borderId="10" xfId="0" applyNumberFormat="1" applyFont="1" applyBorder="1" applyAlignment="1">
      <alignment horizontal="right"/>
    </xf>
    <xf numFmtId="11" fontId="2" fillId="0" borderId="11" xfId="0" applyNumberFormat="1" applyFont="1" applyBorder="1" applyAlignment="1">
      <alignment horizontal="right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1" fontId="7" fillId="0" borderId="0" xfId="0" applyNumberFormat="1" applyFont="1"/>
    <xf numFmtId="11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1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8" fillId="0" borderId="0" xfId="0" applyFont="1"/>
    <xf numFmtId="49" fontId="0" fillId="0" borderId="0" xfId="0" applyNumberFormat="1"/>
    <xf numFmtId="11" fontId="9" fillId="0" borderId="0" xfId="0" applyNumberFormat="1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3" fillId="0" borderId="10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49"/>
  <sheetViews>
    <sheetView workbookViewId="0">
      <selection activeCell="C5" sqref="C5:H5"/>
    </sheetView>
  </sheetViews>
  <sheetFormatPr defaultColWidth="12.5703125" defaultRowHeight="15.75" customHeight="1" x14ac:dyDescent="0.2"/>
  <cols>
    <col min="1" max="1" width="13.5703125" customWidth="1"/>
    <col min="6" max="6" width="13.140625" customWidth="1"/>
    <col min="7" max="7" width="14.140625" customWidth="1"/>
    <col min="8" max="8" width="15.42578125" customWidth="1"/>
    <col min="9" max="13" width="17.42578125" customWidth="1"/>
  </cols>
  <sheetData>
    <row r="1" spans="1:20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</row>
    <row r="2" spans="1:20" ht="12.75" x14ac:dyDescent="0.2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</row>
    <row r="3" spans="1:20" ht="12.75" x14ac:dyDescent="0.2">
      <c r="A3" s="4" t="s">
        <v>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3"/>
      <c r="O3" s="3"/>
      <c r="P3" s="3"/>
      <c r="Q3" s="3"/>
    </row>
    <row r="4" spans="1:20" ht="12.75" x14ac:dyDescent="0.2">
      <c r="A4" s="4" t="s">
        <v>5</v>
      </c>
      <c r="B4" s="5" t="s">
        <v>6</v>
      </c>
      <c r="C4" s="6" t="s">
        <v>6</v>
      </c>
      <c r="D4" s="6" t="s">
        <v>6</v>
      </c>
      <c r="E4" s="6" t="s">
        <v>7</v>
      </c>
      <c r="F4" s="6" t="s">
        <v>7</v>
      </c>
      <c r="G4" s="6" t="s">
        <v>7</v>
      </c>
      <c r="H4" s="6" t="s">
        <v>8</v>
      </c>
      <c r="I4" s="6" t="s">
        <v>8</v>
      </c>
      <c r="J4" s="6" t="s">
        <v>8</v>
      </c>
      <c r="K4" s="7" t="s">
        <v>9</v>
      </c>
      <c r="L4" s="7" t="s">
        <v>9</v>
      </c>
      <c r="M4" s="8" t="s">
        <v>9</v>
      </c>
      <c r="N4" s="3"/>
      <c r="O4" s="3"/>
      <c r="P4" s="3"/>
      <c r="Q4" s="3"/>
    </row>
    <row r="5" spans="1:20" ht="12.75" x14ac:dyDescent="0.2">
      <c r="A5" s="4" t="s">
        <v>10</v>
      </c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  <c r="G5" s="11" t="s">
        <v>16</v>
      </c>
      <c r="H5" s="11" t="s">
        <v>17</v>
      </c>
      <c r="I5" s="3" t="s">
        <v>18</v>
      </c>
      <c r="J5" s="3" t="s">
        <v>18</v>
      </c>
      <c r="K5" s="10" t="s">
        <v>19</v>
      </c>
      <c r="L5" s="10" t="s">
        <v>19</v>
      </c>
      <c r="M5" s="12" t="s">
        <v>19</v>
      </c>
      <c r="N5" s="3"/>
      <c r="O5" s="3"/>
      <c r="P5" s="3"/>
      <c r="Q5" s="3"/>
    </row>
    <row r="6" spans="1:20" ht="12.75" x14ac:dyDescent="0.2">
      <c r="A6" s="4" t="s">
        <v>20</v>
      </c>
      <c r="B6" s="9" t="s">
        <v>11</v>
      </c>
      <c r="C6" s="10" t="s">
        <v>12</v>
      </c>
      <c r="D6" s="10" t="s">
        <v>13</v>
      </c>
      <c r="E6" s="10" t="s">
        <v>14</v>
      </c>
      <c r="F6" s="10" t="s">
        <v>15</v>
      </c>
      <c r="G6" s="11" t="s">
        <v>16</v>
      </c>
      <c r="H6" s="11" t="s">
        <v>17</v>
      </c>
      <c r="I6" s="3" t="s">
        <v>21</v>
      </c>
      <c r="J6" s="3" t="s">
        <v>21</v>
      </c>
      <c r="K6" s="11" t="s">
        <v>22</v>
      </c>
      <c r="L6" s="11" t="s">
        <v>22</v>
      </c>
      <c r="M6" s="13" t="s">
        <v>22</v>
      </c>
      <c r="N6" s="3"/>
      <c r="O6" s="3"/>
      <c r="P6" s="3"/>
      <c r="Q6" s="3"/>
    </row>
    <row r="7" spans="1:20" ht="12.75" x14ac:dyDescent="0.2">
      <c r="A7" s="4" t="s">
        <v>23</v>
      </c>
      <c r="B7" s="14" t="s">
        <v>11</v>
      </c>
      <c r="C7" s="15" t="s">
        <v>12</v>
      </c>
      <c r="D7" s="15" t="s">
        <v>13</v>
      </c>
      <c r="E7" s="15" t="s">
        <v>14</v>
      </c>
      <c r="F7" s="15" t="s">
        <v>15</v>
      </c>
      <c r="G7" s="16" t="s">
        <v>16</v>
      </c>
      <c r="H7" s="16" t="s">
        <v>17</v>
      </c>
      <c r="I7" s="17" t="s">
        <v>24</v>
      </c>
      <c r="J7" s="17" t="s">
        <v>24</v>
      </c>
      <c r="K7" s="17"/>
      <c r="L7" s="17"/>
      <c r="M7" s="18"/>
      <c r="N7" s="3"/>
      <c r="O7" s="3"/>
      <c r="P7" s="3"/>
      <c r="Q7" s="3"/>
    </row>
    <row r="8" spans="1:20" ht="12.75" x14ac:dyDescent="0.2">
      <c r="A8" s="4" t="s">
        <v>25</v>
      </c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20"/>
      <c r="N8" s="3"/>
      <c r="O8" s="3"/>
      <c r="P8" s="3"/>
      <c r="Q8" s="3"/>
    </row>
    <row r="9" spans="1:20" ht="12.75" x14ac:dyDescent="0.2">
      <c r="A9" s="4" t="s">
        <v>26</v>
      </c>
      <c r="B9" s="9"/>
      <c r="C9" s="10"/>
      <c r="D9" s="10"/>
      <c r="E9" s="10"/>
      <c r="F9" s="10"/>
      <c r="G9" s="10"/>
      <c r="H9" s="10"/>
      <c r="I9" s="10"/>
      <c r="J9" s="10"/>
      <c r="K9" s="3"/>
      <c r="L9" s="3"/>
      <c r="M9" s="20"/>
      <c r="N9" s="3"/>
      <c r="O9" s="3"/>
      <c r="P9" s="3"/>
      <c r="Q9" s="3"/>
    </row>
    <row r="10" spans="1:20" ht="12.75" x14ac:dyDescent="0.2">
      <c r="A10" s="4" t="s">
        <v>27</v>
      </c>
      <c r="B10" s="9"/>
      <c r="C10" s="10"/>
      <c r="D10" s="10"/>
      <c r="E10" s="10"/>
      <c r="F10" s="10"/>
      <c r="G10" s="10"/>
      <c r="H10" s="10"/>
      <c r="I10" s="10"/>
      <c r="J10" s="10"/>
      <c r="K10" s="3"/>
      <c r="L10" s="3"/>
      <c r="M10" s="20"/>
      <c r="N10" s="3"/>
      <c r="O10" s="3"/>
      <c r="P10" s="3"/>
      <c r="Q10" s="3"/>
    </row>
    <row r="11" spans="1:20" ht="12.75" x14ac:dyDescent="0.2">
      <c r="A11" s="4" t="s">
        <v>28</v>
      </c>
      <c r="B11" s="21"/>
      <c r="C11" s="22"/>
      <c r="D11" s="22"/>
      <c r="E11" s="22"/>
      <c r="F11" s="22"/>
      <c r="G11" s="22"/>
      <c r="H11" s="23"/>
      <c r="I11" s="23"/>
      <c r="J11" s="23"/>
      <c r="K11" s="24"/>
      <c r="L11" s="24"/>
      <c r="M11" s="25"/>
      <c r="N11" s="3"/>
      <c r="O11" s="3"/>
      <c r="P11" s="3"/>
      <c r="Q11" s="3"/>
    </row>
    <row r="12" spans="1:20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0" ht="12.75" x14ac:dyDescent="0.2">
      <c r="A13" s="4" t="s">
        <v>29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3"/>
      <c r="O13" s="3"/>
      <c r="P13" s="3"/>
      <c r="Q13" s="3"/>
    </row>
    <row r="14" spans="1:20" ht="12.75" x14ac:dyDescent="0.2">
      <c r="A14" s="4" t="s">
        <v>5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26"/>
      <c r="N14" s="3"/>
      <c r="O14" s="3"/>
      <c r="P14" s="3"/>
      <c r="Q14" s="3"/>
    </row>
    <row r="15" spans="1:20" ht="12.75" x14ac:dyDescent="0.2">
      <c r="A15" s="4" t="s">
        <v>10</v>
      </c>
      <c r="B15" s="27"/>
      <c r="C15" s="28"/>
      <c r="D15" s="28"/>
      <c r="E15" s="28"/>
      <c r="F15" s="28"/>
      <c r="G15" s="28"/>
      <c r="H15" s="28"/>
      <c r="I15" s="28"/>
      <c r="J15" s="28"/>
      <c r="K15" s="3"/>
      <c r="L15" s="3"/>
      <c r="M15" s="20"/>
      <c r="N15" s="3"/>
      <c r="O15" s="3"/>
      <c r="P15" s="3"/>
      <c r="Q15" s="3"/>
    </row>
    <row r="16" spans="1:20" ht="12.75" x14ac:dyDescent="0.2">
      <c r="A16" s="4" t="s">
        <v>20</v>
      </c>
      <c r="B16" s="27"/>
      <c r="C16" s="28"/>
      <c r="D16" s="28"/>
      <c r="E16" s="28"/>
      <c r="F16" s="28"/>
      <c r="G16" s="28"/>
      <c r="H16" s="28"/>
      <c r="I16" s="28"/>
      <c r="J16" s="28"/>
      <c r="K16" s="3"/>
      <c r="L16" s="10"/>
      <c r="M16" s="12"/>
      <c r="N16" s="10"/>
      <c r="O16" s="10"/>
      <c r="P16" s="10"/>
      <c r="Q16" s="10"/>
      <c r="R16" s="10"/>
      <c r="S16" s="10"/>
      <c r="T16" s="10"/>
    </row>
    <row r="17" spans="1:20" ht="12.75" x14ac:dyDescent="0.2">
      <c r="A17" s="4" t="s">
        <v>23</v>
      </c>
      <c r="B17" s="29"/>
      <c r="C17" s="30"/>
      <c r="D17" s="30"/>
      <c r="E17" s="30"/>
      <c r="F17" s="30"/>
      <c r="G17" s="30"/>
      <c r="H17" s="17"/>
      <c r="I17" s="17"/>
      <c r="J17" s="17"/>
      <c r="K17" s="17"/>
      <c r="L17" s="15"/>
      <c r="M17" s="31"/>
      <c r="N17" s="10"/>
      <c r="O17" s="10"/>
      <c r="P17" s="10"/>
      <c r="Q17" s="10"/>
      <c r="R17" s="3"/>
      <c r="S17" s="3"/>
      <c r="T17" s="3"/>
    </row>
    <row r="18" spans="1:20" ht="12.75" x14ac:dyDescent="0.2">
      <c r="A18" s="4" t="s">
        <v>25</v>
      </c>
      <c r="B18" s="19"/>
      <c r="C18" s="3"/>
      <c r="D18" s="3"/>
      <c r="E18" s="3"/>
      <c r="F18" s="3"/>
      <c r="G18" s="3"/>
      <c r="H18" s="3"/>
      <c r="I18" s="3"/>
      <c r="J18" s="3"/>
      <c r="K18" s="3"/>
      <c r="L18" s="3"/>
      <c r="M18" s="20"/>
      <c r="N18" s="3"/>
      <c r="O18" s="3"/>
      <c r="P18" s="3"/>
      <c r="Q18" s="3"/>
    </row>
    <row r="19" spans="1:20" ht="12.75" x14ac:dyDescent="0.2">
      <c r="A19" s="4" t="s">
        <v>26</v>
      </c>
      <c r="B19" s="27"/>
      <c r="C19" s="28"/>
      <c r="D19" s="28"/>
      <c r="E19" s="28"/>
      <c r="F19" s="28"/>
      <c r="G19" s="28"/>
      <c r="H19" s="28"/>
      <c r="I19" s="28"/>
      <c r="J19" s="28"/>
      <c r="K19" s="3"/>
      <c r="L19" s="3"/>
      <c r="M19" s="20"/>
      <c r="N19" s="3"/>
      <c r="O19" s="3"/>
      <c r="P19" s="3"/>
      <c r="Q19" s="3"/>
    </row>
    <row r="20" spans="1:20" ht="12.75" x14ac:dyDescent="0.2">
      <c r="A20" s="4" t="s">
        <v>27</v>
      </c>
      <c r="B20" s="27"/>
      <c r="C20" s="28"/>
      <c r="D20" s="28"/>
      <c r="E20" s="28"/>
      <c r="F20" s="28"/>
      <c r="G20" s="28"/>
      <c r="H20" s="28"/>
      <c r="I20" s="28"/>
      <c r="J20" s="28"/>
      <c r="K20" s="3"/>
      <c r="L20" s="3"/>
      <c r="M20" s="20"/>
      <c r="N20" s="3"/>
      <c r="O20" s="3"/>
      <c r="P20" s="3"/>
      <c r="Q20" s="3"/>
    </row>
    <row r="21" spans="1:20" ht="12.75" x14ac:dyDescent="0.2">
      <c r="A21" s="4" t="s">
        <v>28</v>
      </c>
      <c r="B21" s="32"/>
      <c r="C21" s="23"/>
      <c r="D21" s="23"/>
      <c r="E21" s="23"/>
      <c r="F21" s="23"/>
      <c r="G21" s="23"/>
      <c r="H21" s="23"/>
      <c r="I21" s="23"/>
      <c r="J21" s="23"/>
      <c r="K21" s="24"/>
      <c r="L21" s="24"/>
      <c r="M21" s="25"/>
      <c r="N21" s="3"/>
      <c r="O21" s="3"/>
      <c r="P21" s="3"/>
      <c r="Q21" s="3"/>
    </row>
    <row r="22" spans="1:20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0" ht="12.75" x14ac:dyDescent="0.2">
      <c r="A23" s="5"/>
      <c r="B23" s="72" t="s">
        <v>30</v>
      </c>
      <c r="C23" s="73"/>
      <c r="D23" s="74"/>
      <c r="E23" s="3"/>
      <c r="F23" s="33" t="s">
        <v>31</v>
      </c>
      <c r="G23" s="33" t="s">
        <v>32</v>
      </c>
      <c r="H23" s="2" t="s">
        <v>33</v>
      </c>
      <c r="I23" s="3"/>
      <c r="J23" s="33" t="s">
        <v>34</v>
      </c>
      <c r="K23" s="33" t="s">
        <v>35</v>
      </c>
      <c r="L23" s="2" t="s">
        <v>33</v>
      </c>
      <c r="M23" s="3"/>
      <c r="N23" s="3"/>
      <c r="O23" s="3"/>
      <c r="P23" s="3"/>
      <c r="Q23" s="3"/>
    </row>
    <row r="24" spans="1:20" ht="12.75" x14ac:dyDescent="0.2">
      <c r="A24" s="34" t="s">
        <v>36</v>
      </c>
      <c r="B24" s="33" t="s">
        <v>37</v>
      </c>
      <c r="C24" s="33" t="s">
        <v>38</v>
      </c>
      <c r="D24" s="35" t="s">
        <v>39</v>
      </c>
      <c r="E24" s="3"/>
      <c r="F24" s="36">
        <v>10</v>
      </c>
      <c r="G24" s="2">
        <v>30</v>
      </c>
      <c r="H24" s="2">
        <v>12</v>
      </c>
      <c r="I24" s="3"/>
      <c r="J24" s="36">
        <v>1</v>
      </c>
      <c r="K24" s="2">
        <v>20</v>
      </c>
      <c r="L24" s="2">
        <v>40</v>
      </c>
      <c r="M24" s="3"/>
      <c r="N24" s="3"/>
      <c r="O24" s="3"/>
      <c r="P24" s="3"/>
      <c r="Q24" s="3"/>
    </row>
    <row r="25" spans="1:20" ht="12.75" x14ac:dyDescent="0.2">
      <c r="A25" s="34" t="s">
        <v>40</v>
      </c>
      <c r="B25" s="2">
        <v>1</v>
      </c>
      <c r="C25" s="2">
        <v>285.33999999999997</v>
      </c>
      <c r="D25" s="37">
        <f t="shared" ref="D25:D27" si="0">(B25/C25)</f>
        <v>3.50459101422864E-3</v>
      </c>
      <c r="E25" s="3"/>
      <c r="F25" s="38" t="s">
        <v>41</v>
      </c>
      <c r="G25" s="38">
        <f>(H24*G24)/F24</f>
        <v>36</v>
      </c>
      <c r="H25" s="39" t="s">
        <v>42</v>
      </c>
      <c r="I25" s="3"/>
      <c r="J25" s="28"/>
      <c r="K25" s="28"/>
      <c r="L25" s="3"/>
      <c r="M25" s="3"/>
      <c r="N25" s="3"/>
      <c r="O25" s="3"/>
      <c r="P25" s="3"/>
      <c r="Q25" s="3"/>
    </row>
    <row r="26" spans="1:20" ht="12.75" x14ac:dyDescent="0.2">
      <c r="A26" s="34" t="s">
        <v>43</v>
      </c>
      <c r="B26" s="2">
        <v>1</v>
      </c>
      <c r="C26" s="2">
        <v>336.47</v>
      </c>
      <c r="D26" s="37">
        <f t="shared" si="0"/>
        <v>2.9720331678901534E-3</v>
      </c>
      <c r="E26" s="3"/>
      <c r="I26" s="3"/>
      <c r="J26" s="38" t="s">
        <v>44</v>
      </c>
      <c r="K26" s="38">
        <f>(L24*K24)/J24</f>
        <v>800</v>
      </c>
      <c r="L26" s="39" t="s">
        <v>42</v>
      </c>
      <c r="M26" s="3"/>
      <c r="N26" s="3"/>
      <c r="O26" s="3"/>
      <c r="P26" s="3"/>
      <c r="Q26" s="3"/>
    </row>
    <row r="27" spans="1:20" ht="12.75" x14ac:dyDescent="0.2">
      <c r="A27" s="34" t="s">
        <v>45</v>
      </c>
      <c r="B27" s="2">
        <v>1</v>
      </c>
      <c r="C27" s="2">
        <v>414.48</v>
      </c>
      <c r="D27" s="37">
        <f t="shared" si="0"/>
        <v>2.4126616483304379E-3</v>
      </c>
      <c r="E27" s="3"/>
      <c r="F27" s="3" t="s">
        <v>46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0" ht="12.75" x14ac:dyDescent="0.2">
      <c r="A28" s="34" t="s">
        <v>47</v>
      </c>
      <c r="B28" s="33"/>
      <c r="C28" s="33"/>
      <c r="D28" s="37">
        <f>0.001</f>
        <v>1E-3</v>
      </c>
      <c r="E28" s="3"/>
      <c r="F28" s="3" t="s">
        <v>48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0" ht="12.75" x14ac:dyDescent="0.2">
      <c r="A29" s="75"/>
      <c r="B29" s="73"/>
      <c r="C29" s="73"/>
      <c r="D29" s="73"/>
      <c r="E29" s="3"/>
      <c r="F29" s="3" t="s">
        <v>49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0" ht="15.75" customHeight="1" x14ac:dyDescent="0.2"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0" ht="12.75" x14ac:dyDescent="0.2">
      <c r="A31" s="40" t="s">
        <v>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0" ht="12.75" x14ac:dyDescent="0.2">
      <c r="A32" s="40">
        <v>1</v>
      </c>
      <c r="B32" s="41" t="s">
        <v>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2.75" x14ac:dyDescent="0.2">
      <c r="A33" s="40">
        <v>2</v>
      </c>
      <c r="B33" s="41" t="s">
        <v>52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2.75" x14ac:dyDescent="0.2">
      <c r="A34" s="40">
        <v>3</v>
      </c>
      <c r="B34" s="41" t="s">
        <v>53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2.75" x14ac:dyDescent="0.2">
      <c r="A35" s="40">
        <v>4</v>
      </c>
      <c r="B35" s="41" t="s">
        <v>54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2.75" x14ac:dyDescent="0.2">
      <c r="A36" s="40">
        <v>4</v>
      </c>
      <c r="B36" s="41" t="s">
        <v>55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2.75" x14ac:dyDescent="0.2">
      <c r="A37" s="40">
        <v>5</v>
      </c>
      <c r="B37" s="41" t="s">
        <v>56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2.75" x14ac:dyDescent="0.2">
      <c r="A39" s="33" t="s">
        <v>57</v>
      </c>
      <c r="B39" s="33" t="s">
        <v>58</v>
      </c>
      <c r="C39" s="33" t="s">
        <v>59</v>
      </c>
      <c r="D39" s="33" t="s">
        <v>60</v>
      </c>
      <c r="E39" s="33" t="s">
        <v>61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2.75" x14ac:dyDescent="0.2">
      <c r="A41" s="70" t="s">
        <v>62</v>
      </c>
      <c r="B41" s="71"/>
      <c r="C41" s="71"/>
      <c r="D41" s="70" t="s">
        <v>43</v>
      </c>
      <c r="E41" s="71"/>
      <c r="F41" s="71"/>
      <c r="G41" s="70" t="s">
        <v>45</v>
      </c>
      <c r="H41" s="71"/>
      <c r="I41" s="71"/>
      <c r="J41" s="70" t="s">
        <v>47</v>
      </c>
      <c r="K41" s="71"/>
      <c r="L41" s="71"/>
      <c r="M41" s="3"/>
      <c r="N41" s="3"/>
      <c r="O41" s="3"/>
      <c r="P41" s="3"/>
      <c r="Q41" s="3"/>
    </row>
    <row r="42" spans="1:17" ht="12.75" x14ac:dyDescent="0.2">
      <c r="A42" s="34" t="s">
        <v>63</v>
      </c>
      <c r="B42" s="33" t="s">
        <v>64</v>
      </c>
      <c r="C42" s="42" t="s">
        <v>65</v>
      </c>
      <c r="D42" s="33" t="s">
        <v>66</v>
      </c>
      <c r="E42" s="33" t="s">
        <v>67</v>
      </c>
      <c r="F42" s="42" t="s">
        <v>65</v>
      </c>
      <c r="G42" s="33" t="s">
        <v>68</v>
      </c>
      <c r="H42" s="33" t="s">
        <v>69</v>
      </c>
      <c r="I42" s="42" t="s">
        <v>65</v>
      </c>
      <c r="J42" s="33" t="s">
        <v>70</v>
      </c>
      <c r="K42" s="33" t="s">
        <v>69</v>
      </c>
      <c r="L42" s="42" t="s">
        <v>65</v>
      </c>
      <c r="M42" s="3"/>
      <c r="N42" s="3"/>
      <c r="O42" s="3"/>
      <c r="P42" s="3"/>
      <c r="Q42" s="3"/>
    </row>
    <row r="43" spans="1:17" ht="15.75" customHeight="1" x14ac:dyDescent="0.2">
      <c r="A43" s="21">
        <f>D25/10</f>
        <v>3.5045910142286399E-4</v>
      </c>
      <c r="B43" s="43">
        <f>((C43*0.1)/A43)*1000</f>
        <v>8.5602</v>
      </c>
      <c r="C43" s="44">
        <f>0.00001*3</f>
        <v>3.0000000000000004E-5</v>
      </c>
      <c r="D43" s="22">
        <f>D26/10</f>
        <v>2.9720331678901533E-4</v>
      </c>
      <c r="E43" s="43">
        <f>((F43*0.1)/D43)*1000</f>
        <v>10.094100000000003</v>
      </c>
      <c r="F43" s="44">
        <f>0.00001*3</f>
        <v>3.0000000000000004E-5</v>
      </c>
      <c r="G43" s="22">
        <f>D27/10</f>
        <v>2.412661648330438E-4</v>
      </c>
      <c r="H43" s="43">
        <f>((I43*0.1)/G43)*1000</f>
        <v>12.434400000000004</v>
      </c>
      <c r="I43" s="44">
        <f>0.00001*3</f>
        <v>3.0000000000000004E-5</v>
      </c>
      <c r="J43" s="22">
        <v>1E-3</v>
      </c>
      <c r="K43" s="43">
        <f>((L43*0.1)/J43)*1000</f>
        <v>3.0000000000000004</v>
      </c>
      <c r="L43" s="44">
        <f>0.00001*3</f>
        <v>3.0000000000000004E-5</v>
      </c>
      <c r="M43" s="3"/>
      <c r="N43" s="3"/>
      <c r="O43" s="3"/>
      <c r="P43" s="3"/>
      <c r="Q43" s="3"/>
    </row>
    <row r="44" spans="1:17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2.75" x14ac:dyDescent="0.2">
      <c r="A45" s="33"/>
      <c r="B45" s="3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2.75" x14ac:dyDescent="0.2">
      <c r="A46" s="36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5.75" customHeight="1" x14ac:dyDescent="0.2">
      <c r="A47" s="28"/>
      <c r="B47" s="2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2.75" x14ac:dyDescent="0.2">
      <c r="A48" s="38"/>
      <c r="B48" s="38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</sheetData>
  <mergeCells count="6">
    <mergeCell ref="J41:L41"/>
    <mergeCell ref="B23:D23"/>
    <mergeCell ref="A29:D29"/>
    <mergeCell ref="A41:C41"/>
    <mergeCell ref="D41:F41"/>
    <mergeCell ref="G41:I41"/>
  </mergeCell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9"/>
  <sheetViews>
    <sheetView topLeftCell="A24" workbookViewId="0">
      <selection activeCell="E17" sqref="E17:E43"/>
    </sheetView>
  </sheetViews>
  <sheetFormatPr defaultColWidth="12.5703125" defaultRowHeight="15.75" customHeight="1" x14ac:dyDescent="0.2"/>
  <cols>
    <col min="1" max="1" width="4.85546875" style="54" bestFit="1" customWidth="1"/>
    <col min="2" max="2" width="15.140625" style="54" bestFit="1" customWidth="1"/>
    <col min="3" max="3" width="8.140625" style="54" bestFit="1" customWidth="1"/>
    <col min="4" max="4" width="6.85546875" style="54" bestFit="1" customWidth="1"/>
  </cols>
  <sheetData>
    <row r="1" spans="1:14" ht="15.75" customHeight="1" x14ac:dyDescent="0.2">
      <c r="A1" s="50" t="s">
        <v>71</v>
      </c>
      <c r="B1" s="50" t="s">
        <v>72</v>
      </c>
      <c r="C1" s="50" t="s">
        <v>73</v>
      </c>
      <c r="D1" s="50" t="s">
        <v>74</v>
      </c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2.75" x14ac:dyDescent="0.2">
      <c r="A2" s="51" t="s">
        <v>75</v>
      </c>
      <c r="B2" s="51" t="s">
        <v>6</v>
      </c>
      <c r="C2" s="51" t="s">
        <v>76</v>
      </c>
      <c r="D2" s="51" t="s">
        <v>76</v>
      </c>
      <c r="E2" s="46"/>
      <c r="F2" s="46"/>
      <c r="G2" s="46"/>
      <c r="H2" s="46"/>
      <c r="I2" s="46"/>
      <c r="J2" s="46"/>
      <c r="K2" s="46"/>
      <c r="L2" s="46"/>
      <c r="M2" s="46"/>
      <c r="N2" s="45"/>
    </row>
    <row r="3" spans="1:14" ht="12.75" x14ac:dyDescent="0.2">
      <c r="A3" s="51" t="s">
        <v>77</v>
      </c>
      <c r="B3" s="51" t="s">
        <v>6</v>
      </c>
      <c r="C3" s="51" t="s">
        <v>76</v>
      </c>
      <c r="D3" s="51" t="s">
        <v>76</v>
      </c>
      <c r="E3" s="47"/>
      <c r="F3" s="47"/>
      <c r="G3" s="47"/>
      <c r="H3" s="47"/>
      <c r="I3" s="47"/>
      <c r="J3" s="47"/>
      <c r="K3" s="47"/>
      <c r="L3" s="47"/>
      <c r="M3" s="47"/>
      <c r="N3" s="45"/>
    </row>
    <row r="4" spans="1:14" ht="12.75" x14ac:dyDescent="0.2">
      <c r="A4" s="51" t="s">
        <v>78</v>
      </c>
      <c r="B4" s="52" t="s">
        <v>6</v>
      </c>
      <c r="C4" s="52" t="s">
        <v>76</v>
      </c>
      <c r="D4" s="52" t="s">
        <v>76</v>
      </c>
      <c r="E4" s="48"/>
      <c r="F4" s="48"/>
      <c r="G4" s="48"/>
      <c r="H4" s="48"/>
      <c r="I4" s="48"/>
      <c r="J4" s="48"/>
      <c r="K4" s="47"/>
      <c r="L4" s="47"/>
      <c r="M4" s="47"/>
      <c r="N4" s="45"/>
    </row>
    <row r="5" spans="1:14" ht="12.75" x14ac:dyDescent="0.2">
      <c r="A5" s="51" t="s">
        <v>79</v>
      </c>
      <c r="B5" s="52" t="s">
        <v>7</v>
      </c>
      <c r="C5" s="51" t="s">
        <v>76</v>
      </c>
      <c r="D5" s="52" t="s">
        <v>2</v>
      </c>
      <c r="E5" s="48"/>
      <c r="F5" s="48"/>
      <c r="G5" s="48"/>
      <c r="H5" s="48"/>
      <c r="I5" s="48"/>
      <c r="J5" s="48"/>
      <c r="K5" s="47"/>
      <c r="L5" s="49"/>
      <c r="M5" s="49"/>
      <c r="N5" s="45"/>
    </row>
    <row r="6" spans="1:14" ht="12.75" x14ac:dyDescent="0.2">
      <c r="A6" s="51" t="s">
        <v>80</v>
      </c>
      <c r="B6" s="52" t="s">
        <v>7</v>
      </c>
      <c r="C6" s="51" t="s">
        <v>76</v>
      </c>
      <c r="D6" s="52" t="s">
        <v>2</v>
      </c>
      <c r="E6" s="48"/>
      <c r="F6" s="48"/>
      <c r="G6" s="48"/>
      <c r="H6" s="47"/>
      <c r="I6" s="47"/>
      <c r="J6" s="47"/>
      <c r="K6" s="47"/>
      <c r="L6" s="49"/>
      <c r="M6" s="49"/>
      <c r="N6" s="45"/>
    </row>
    <row r="7" spans="1:14" ht="12.75" x14ac:dyDescent="0.2">
      <c r="A7" s="51" t="s">
        <v>81</v>
      </c>
      <c r="B7" s="52" t="s">
        <v>7</v>
      </c>
      <c r="C7" s="52" t="s">
        <v>76</v>
      </c>
      <c r="D7" s="51" t="s">
        <v>2</v>
      </c>
      <c r="E7" s="47"/>
      <c r="F7" s="47"/>
      <c r="G7" s="47"/>
      <c r="H7" s="47"/>
      <c r="I7" s="47"/>
      <c r="J7" s="47"/>
      <c r="K7" s="47"/>
      <c r="L7" s="47"/>
      <c r="M7" s="47"/>
      <c r="N7" s="45"/>
    </row>
    <row r="8" spans="1:14" ht="12.75" x14ac:dyDescent="0.2">
      <c r="A8" s="51" t="s">
        <v>82</v>
      </c>
      <c r="B8" s="52" t="s">
        <v>8</v>
      </c>
      <c r="C8" s="52" t="s">
        <v>122</v>
      </c>
      <c r="D8" s="52" t="s">
        <v>2</v>
      </c>
      <c r="E8" s="48"/>
      <c r="F8" s="48"/>
      <c r="G8" s="48"/>
      <c r="H8" s="48"/>
      <c r="I8" s="48"/>
      <c r="J8" s="48"/>
      <c r="K8" s="47"/>
      <c r="L8" s="47"/>
      <c r="M8" s="47"/>
      <c r="N8" s="45"/>
    </row>
    <row r="9" spans="1:14" ht="12.75" x14ac:dyDescent="0.2">
      <c r="A9" s="51" t="s">
        <v>83</v>
      </c>
      <c r="B9" s="52" t="s">
        <v>8</v>
      </c>
      <c r="C9" s="52" t="s">
        <v>122</v>
      </c>
      <c r="D9" s="52" t="s">
        <v>2</v>
      </c>
      <c r="E9" s="48"/>
      <c r="F9" s="48"/>
      <c r="G9" s="48"/>
      <c r="H9" s="48"/>
      <c r="I9" s="48"/>
      <c r="J9" s="48"/>
      <c r="K9" s="47"/>
      <c r="L9" s="47"/>
      <c r="M9" s="47"/>
      <c r="N9" s="45"/>
    </row>
    <row r="10" spans="1:14" ht="12.75" x14ac:dyDescent="0.2">
      <c r="A10" s="51" t="s">
        <v>84</v>
      </c>
      <c r="B10" s="51" t="s">
        <v>8</v>
      </c>
      <c r="C10" s="52" t="s">
        <v>122</v>
      </c>
      <c r="D10" s="52" t="s">
        <v>2</v>
      </c>
      <c r="E10" s="48"/>
      <c r="F10" s="48"/>
      <c r="G10" s="48"/>
      <c r="H10" s="48"/>
      <c r="I10" s="48"/>
      <c r="J10" s="48"/>
      <c r="K10" s="47"/>
      <c r="L10" s="47"/>
      <c r="M10" s="47"/>
      <c r="N10" s="45"/>
    </row>
    <row r="11" spans="1:14" ht="15.75" customHeight="1" x14ac:dyDescent="0.2">
      <c r="A11" s="53" t="s">
        <v>85</v>
      </c>
      <c r="B11" s="57" t="s">
        <v>134</v>
      </c>
      <c r="C11" s="52" t="s">
        <v>122</v>
      </c>
      <c r="D11" s="53" t="s">
        <v>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1:14" ht="15.75" customHeight="1" x14ac:dyDescent="0.2">
      <c r="A12" s="53" t="s">
        <v>86</v>
      </c>
      <c r="B12" s="57" t="s">
        <v>134</v>
      </c>
      <c r="C12" s="52" t="s">
        <v>122</v>
      </c>
      <c r="D12" s="53" t="s">
        <v>2</v>
      </c>
      <c r="E12" s="45"/>
      <c r="F12" s="45"/>
      <c r="G12" s="45"/>
      <c r="H12" s="10"/>
      <c r="I12" s="10"/>
      <c r="J12" s="10"/>
      <c r="K12" s="10"/>
      <c r="L12" s="11"/>
      <c r="M12" s="11"/>
      <c r="N12" s="45"/>
    </row>
    <row r="13" spans="1:14" ht="15.75" customHeight="1" x14ac:dyDescent="0.2">
      <c r="A13" s="54" t="s">
        <v>87</v>
      </c>
      <c r="B13" s="57" t="s">
        <v>134</v>
      </c>
      <c r="C13" s="52" t="s">
        <v>122</v>
      </c>
      <c r="D13" s="54" t="s">
        <v>2</v>
      </c>
    </row>
    <row r="14" spans="1:14" ht="15.75" customHeight="1" x14ac:dyDescent="0.2">
      <c r="A14" s="54" t="s">
        <v>88</v>
      </c>
      <c r="B14" s="54" t="s">
        <v>125</v>
      </c>
      <c r="C14" s="55" t="s">
        <v>122</v>
      </c>
      <c r="D14" s="54" t="s">
        <v>2</v>
      </c>
    </row>
    <row r="15" spans="1:14" ht="15.75" customHeight="1" x14ac:dyDescent="0.2">
      <c r="A15" s="54" t="s">
        <v>89</v>
      </c>
      <c r="B15" s="52" t="s">
        <v>126</v>
      </c>
      <c r="C15" s="55" t="s">
        <v>122</v>
      </c>
      <c r="D15" s="54" t="s">
        <v>2</v>
      </c>
    </row>
    <row r="16" spans="1:14" ht="15.75" customHeight="1" x14ac:dyDescent="0.2">
      <c r="A16" s="54" t="s">
        <v>90</v>
      </c>
      <c r="B16" s="52" t="s">
        <v>127</v>
      </c>
      <c r="C16" s="55" t="s">
        <v>122</v>
      </c>
      <c r="D16" s="54" t="s">
        <v>2</v>
      </c>
    </row>
    <row r="17" spans="1:7" ht="15.75" customHeight="1" x14ac:dyDescent="0.2">
      <c r="A17" s="54" t="s">
        <v>91</v>
      </c>
      <c r="E17" s="54" t="s">
        <v>128</v>
      </c>
      <c r="F17" s="55" t="s">
        <v>122</v>
      </c>
      <c r="G17" s="54" t="s">
        <v>2</v>
      </c>
    </row>
    <row r="18" spans="1:7" ht="15.75" customHeight="1" x14ac:dyDescent="0.2">
      <c r="A18" s="54" t="s">
        <v>92</v>
      </c>
      <c r="B18" s="52" t="s">
        <v>129</v>
      </c>
      <c r="C18" s="55" t="s">
        <v>122</v>
      </c>
      <c r="D18" s="54" t="s">
        <v>2</v>
      </c>
    </row>
    <row r="19" spans="1:7" ht="15.75" customHeight="1" x14ac:dyDescent="0.2">
      <c r="A19" s="54" t="s">
        <v>93</v>
      </c>
      <c r="E19" s="54" t="s">
        <v>130</v>
      </c>
      <c r="F19" s="55" t="s">
        <v>122</v>
      </c>
      <c r="G19" s="54" t="s">
        <v>2</v>
      </c>
    </row>
    <row r="20" spans="1:7" ht="15.75" customHeight="1" x14ac:dyDescent="0.2">
      <c r="A20" s="54" t="s">
        <v>94</v>
      </c>
      <c r="B20" s="52" t="s">
        <v>131</v>
      </c>
      <c r="C20" s="55" t="s">
        <v>122</v>
      </c>
      <c r="D20" s="54" t="s">
        <v>2</v>
      </c>
    </row>
    <row r="21" spans="1:7" ht="15.75" customHeight="1" x14ac:dyDescent="0.2">
      <c r="A21" s="54" t="s">
        <v>95</v>
      </c>
      <c r="B21" s="56" t="s">
        <v>132</v>
      </c>
      <c r="C21" s="55" t="s">
        <v>122</v>
      </c>
      <c r="D21" s="54" t="s">
        <v>2</v>
      </c>
    </row>
    <row r="22" spans="1:7" ht="15.75" customHeight="1" x14ac:dyDescent="0.2">
      <c r="A22" s="54" t="s">
        <v>96</v>
      </c>
      <c r="B22" s="54" t="s">
        <v>133</v>
      </c>
      <c r="C22" s="55" t="s">
        <v>122</v>
      </c>
      <c r="D22" s="54" t="s">
        <v>2</v>
      </c>
    </row>
    <row r="23" spans="1:7" ht="15.75" customHeight="1" x14ac:dyDescent="0.2">
      <c r="A23" s="54" t="s">
        <v>97</v>
      </c>
      <c r="B23" s="57" t="s">
        <v>135</v>
      </c>
      <c r="C23" s="53" t="s">
        <v>76</v>
      </c>
      <c r="D23" s="54" t="s">
        <v>2</v>
      </c>
    </row>
    <row r="24" spans="1:7" ht="15.75" customHeight="1" x14ac:dyDescent="0.2">
      <c r="A24" s="54" t="s">
        <v>98</v>
      </c>
      <c r="B24" s="57" t="s">
        <v>135</v>
      </c>
      <c r="C24" s="53" t="s">
        <v>76</v>
      </c>
      <c r="D24" s="54" t="s">
        <v>2</v>
      </c>
    </row>
    <row r="25" spans="1:7" ht="15.75" customHeight="1" x14ac:dyDescent="0.2">
      <c r="A25" s="54" t="s">
        <v>99</v>
      </c>
      <c r="B25" s="57" t="s">
        <v>135</v>
      </c>
      <c r="C25" s="53" t="s">
        <v>76</v>
      </c>
      <c r="D25" s="54" t="s">
        <v>2</v>
      </c>
    </row>
    <row r="26" spans="1:7" ht="15.75" customHeight="1" x14ac:dyDescent="0.2">
      <c r="A26" s="54" t="s">
        <v>100</v>
      </c>
      <c r="B26" s="54" t="s">
        <v>125</v>
      </c>
      <c r="C26" s="55" t="s">
        <v>122</v>
      </c>
      <c r="D26" s="54" t="s">
        <v>2</v>
      </c>
    </row>
    <row r="27" spans="1:7" ht="15.75" customHeight="1" x14ac:dyDescent="0.2">
      <c r="A27" s="54" t="s">
        <v>101</v>
      </c>
      <c r="B27" s="52" t="s">
        <v>126</v>
      </c>
      <c r="C27" s="55" t="s">
        <v>122</v>
      </c>
      <c r="D27" s="54" t="s">
        <v>2</v>
      </c>
    </row>
    <row r="28" spans="1:7" ht="15.75" customHeight="1" x14ac:dyDescent="0.2">
      <c r="A28" s="54" t="s">
        <v>102</v>
      </c>
      <c r="B28" s="52" t="s">
        <v>127</v>
      </c>
      <c r="C28" s="55" t="s">
        <v>122</v>
      </c>
      <c r="D28" s="54" t="s">
        <v>2</v>
      </c>
    </row>
    <row r="29" spans="1:7" ht="15.75" customHeight="1" x14ac:dyDescent="0.2">
      <c r="A29" s="54" t="s">
        <v>103</v>
      </c>
      <c r="E29" s="54" t="s">
        <v>128</v>
      </c>
      <c r="F29" s="55" t="s">
        <v>122</v>
      </c>
      <c r="G29" s="54" t="s">
        <v>2</v>
      </c>
    </row>
    <row r="30" spans="1:7" ht="15.75" customHeight="1" x14ac:dyDescent="0.2">
      <c r="A30" s="54" t="s">
        <v>104</v>
      </c>
      <c r="B30" s="52" t="s">
        <v>129</v>
      </c>
      <c r="C30" s="55" t="s">
        <v>122</v>
      </c>
      <c r="D30" s="54" t="s">
        <v>2</v>
      </c>
    </row>
    <row r="31" spans="1:7" ht="15.75" customHeight="1" x14ac:dyDescent="0.2">
      <c r="A31" s="54" t="s">
        <v>105</v>
      </c>
      <c r="E31" s="54" t="s">
        <v>130</v>
      </c>
      <c r="F31" s="55" t="s">
        <v>122</v>
      </c>
      <c r="G31" s="54" t="s">
        <v>2</v>
      </c>
    </row>
    <row r="32" spans="1:7" ht="15.75" customHeight="1" x14ac:dyDescent="0.2">
      <c r="A32" s="54" t="s">
        <v>106</v>
      </c>
      <c r="B32" s="52" t="s">
        <v>131</v>
      </c>
      <c r="C32" s="55" t="s">
        <v>122</v>
      </c>
      <c r="D32" s="54" t="s">
        <v>2</v>
      </c>
    </row>
    <row r="33" spans="1:7" ht="15.75" customHeight="1" x14ac:dyDescent="0.2">
      <c r="A33" s="54" t="s">
        <v>107</v>
      </c>
      <c r="B33" s="56" t="s">
        <v>132</v>
      </c>
      <c r="C33" s="55" t="s">
        <v>122</v>
      </c>
      <c r="D33" s="54" t="s">
        <v>2</v>
      </c>
    </row>
    <row r="34" spans="1:7" ht="15.75" customHeight="1" x14ac:dyDescent="0.2">
      <c r="A34" s="54" t="s">
        <v>108</v>
      </c>
      <c r="B34" s="54" t="s">
        <v>133</v>
      </c>
      <c r="C34" s="55" t="s">
        <v>122</v>
      </c>
      <c r="D34" s="54" t="s">
        <v>2</v>
      </c>
    </row>
    <row r="35" spans="1:7" ht="15.75" customHeight="1" x14ac:dyDescent="0.2">
      <c r="A35" s="54" t="s">
        <v>109</v>
      </c>
      <c r="B35" s="57" t="s">
        <v>136</v>
      </c>
      <c r="C35" s="53" t="s">
        <v>76</v>
      </c>
      <c r="D35" s="54" t="s">
        <v>2</v>
      </c>
    </row>
    <row r="36" spans="1:7" ht="15.75" customHeight="1" x14ac:dyDescent="0.2">
      <c r="A36" s="54" t="s">
        <v>110</v>
      </c>
      <c r="B36" s="57" t="s">
        <v>136</v>
      </c>
      <c r="C36" s="53" t="s">
        <v>76</v>
      </c>
      <c r="D36" s="54" t="s">
        <v>2</v>
      </c>
    </row>
    <row r="37" spans="1:7" ht="15.75" customHeight="1" x14ac:dyDescent="0.2">
      <c r="A37" s="54" t="s">
        <v>111</v>
      </c>
      <c r="B37" s="57" t="s">
        <v>136</v>
      </c>
      <c r="C37" s="53" t="s">
        <v>76</v>
      </c>
      <c r="D37" s="54" t="s">
        <v>2</v>
      </c>
    </row>
    <row r="38" spans="1:7" ht="15.75" customHeight="1" x14ac:dyDescent="0.2">
      <c r="A38" s="54" t="s">
        <v>112</v>
      </c>
      <c r="B38" s="54" t="s">
        <v>125</v>
      </c>
      <c r="C38" s="55" t="s">
        <v>122</v>
      </c>
      <c r="D38" s="54" t="s">
        <v>2</v>
      </c>
    </row>
    <row r="39" spans="1:7" ht="15.75" customHeight="1" x14ac:dyDescent="0.2">
      <c r="A39" s="54" t="s">
        <v>113</v>
      </c>
      <c r="B39" s="52" t="s">
        <v>126</v>
      </c>
      <c r="C39" s="55" t="s">
        <v>122</v>
      </c>
      <c r="D39" s="54" t="s">
        <v>2</v>
      </c>
    </row>
    <row r="40" spans="1:7" ht="15.75" customHeight="1" x14ac:dyDescent="0.2">
      <c r="A40" s="54" t="s">
        <v>114</v>
      </c>
      <c r="B40" s="52" t="s">
        <v>127</v>
      </c>
      <c r="C40" s="55" t="s">
        <v>122</v>
      </c>
      <c r="D40" s="54" t="s">
        <v>2</v>
      </c>
    </row>
    <row r="41" spans="1:7" ht="15.75" customHeight="1" x14ac:dyDescent="0.2">
      <c r="A41" s="54" t="s">
        <v>115</v>
      </c>
      <c r="E41" s="54" t="s">
        <v>128</v>
      </c>
      <c r="F41" s="55" t="s">
        <v>122</v>
      </c>
      <c r="G41" s="54" t="s">
        <v>2</v>
      </c>
    </row>
    <row r="42" spans="1:7" ht="15.75" customHeight="1" x14ac:dyDescent="0.2">
      <c r="A42" s="54" t="s">
        <v>116</v>
      </c>
      <c r="B42" s="52" t="s">
        <v>129</v>
      </c>
      <c r="C42" s="55" t="s">
        <v>122</v>
      </c>
      <c r="D42" s="54" t="s">
        <v>2</v>
      </c>
    </row>
    <row r="43" spans="1:7" ht="15.75" customHeight="1" x14ac:dyDescent="0.2">
      <c r="A43" s="54" t="s">
        <v>117</v>
      </c>
      <c r="E43" s="54" t="s">
        <v>130</v>
      </c>
      <c r="F43" s="55" t="s">
        <v>122</v>
      </c>
      <c r="G43" s="54" t="s">
        <v>2</v>
      </c>
    </row>
    <row r="44" spans="1:7" ht="15.75" customHeight="1" x14ac:dyDescent="0.2">
      <c r="A44" s="54" t="s">
        <v>118</v>
      </c>
      <c r="B44" s="52" t="s">
        <v>131</v>
      </c>
      <c r="C44" s="55" t="s">
        <v>122</v>
      </c>
      <c r="D44" s="54" t="s">
        <v>2</v>
      </c>
    </row>
    <row r="45" spans="1:7" ht="15.75" customHeight="1" x14ac:dyDescent="0.2">
      <c r="A45" s="54" t="s">
        <v>119</v>
      </c>
      <c r="B45" s="56" t="s">
        <v>132</v>
      </c>
      <c r="C45" s="55" t="s">
        <v>122</v>
      </c>
      <c r="D45" s="54" t="s">
        <v>2</v>
      </c>
    </row>
    <row r="46" spans="1:7" ht="15.75" customHeight="1" x14ac:dyDescent="0.2">
      <c r="A46" s="54" t="s">
        <v>120</v>
      </c>
      <c r="B46" s="54" t="s">
        <v>133</v>
      </c>
      <c r="C46" s="55" t="s">
        <v>122</v>
      </c>
      <c r="D46" s="54" t="s">
        <v>2</v>
      </c>
    </row>
    <row r="47" spans="1:7" ht="15.75" customHeight="1" x14ac:dyDescent="0.2">
      <c r="A47" s="54" t="s">
        <v>121</v>
      </c>
      <c r="B47" s="49"/>
      <c r="C47" s="55"/>
    </row>
    <row r="48" spans="1:7" ht="15.75" customHeight="1" x14ac:dyDescent="0.2">
      <c r="A48" s="54" t="s">
        <v>123</v>
      </c>
      <c r="B48" s="49"/>
      <c r="C48" s="55"/>
    </row>
    <row r="49" spans="1:3" ht="15.75" customHeight="1" x14ac:dyDescent="0.2">
      <c r="A49" s="54" t="s">
        <v>124</v>
      </c>
      <c r="B49" s="49"/>
      <c r="C49" s="55"/>
    </row>
  </sheetData>
  <phoneticPr fontId="10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8C04-E235-4BF3-93C5-BB5823D94E76}">
  <dimension ref="A1:M48"/>
  <sheetViews>
    <sheetView tabSelected="1" workbookViewId="0">
      <selection activeCell="J17" sqref="J17"/>
    </sheetView>
  </sheetViews>
  <sheetFormatPr defaultRowHeight="12.75" x14ac:dyDescent="0.2"/>
  <cols>
    <col min="2" max="2" width="11.7109375" bestFit="1" customWidth="1"/>
    <col min="7" max="7" width="13.28515625" bestFit="1" customWidth="1"/>
  </cols>
  <sheetData>
    <row r="1" spans="1:13" x14ac:dyDescent="0.2">
      <c r="A1" s="40" t="s">
        <v>71</v>
      </c>
      <c r="B1" s="40" t="s">
        <v>137</v>
      </c>
      <c r="C1" s="58" t="s">
        <v>138</v>
      </c>
      <c r="D1" s="59" t="s">
        <v>139</v>
      </c>
      <c r="E1" s="40" t="s">
        <v>74</v>
      </c>
      <c r="F1" s="40"/>
    </row>
    <row r="2" spans="1:13" x14ac:dyDescent="0.2">
      <c r="A2" s="60" t="s">
        <v>75</v>
      </c>
      <c r="B2" s="60" t="s">
        <v>6</v>
      </c>
      <c r="C2" s="60" t="s">
        <v>140</v>
      </c>
      <c r="D2" s="60" t="s">
        <v>76</v>
      </c>
      <c r="E2" s="60" t="s">
        <v>76</v>
      </c>
      <c r="F2" s="60"/>
    </row>
    <row r="3" spans="1:13" x14ac:dyDescent="0.2">
      <c r="A3" s="60" t="s">
        <v>77</v>
      </c>
      <c r="B3" s="60" t="s">
        <v>6</v>
      </c>
      <c r="C3" s="60" t="s">
        <v>140</v>
      </c>
      <c r="D3" s="60" t="s">
        <v>76</v>
      </c>
      <c r="E3" s="60" t="s">
        <v>76</v>
      </c>
      <c r="F3" s="60"/>
    </row>
    <row r="4" spans="1:13" x14ac:dyDescent="0.2">
      <c r="A4" s="60" t="s">
        <v>78</v>
      </c>
      <c r="B4" s="61" t="s">
        <v>6</v>
      </c>
      <c r="C4" s="60" t="s">
        <v>140</v>
      </c>
      <c r="D4" s="60" t="s">
        <v>76</v>
      </c>
      <c r="E4" s="61" t="s">
        <v>76</v>
      </c>
      <c r="F4" s="61"/>
      <c r="K4" s="62"/>
      <c r="L4" s="62"/>
      <c r="M4" s="62"/>
    </row>
    <row r="5" spans="1:13" x14ac:dyDescent="0.2">
      <c r="A5" s="60" t="s">
        <v>79</v>
      </c>
      <c r="B5" s="61" t="s">
        <v>7</v>
      </c>
      <c r="C5" s="60" t="s">
        <v>140</v>
      </c>
      <c r="D5" s="60" t="s">
        <v>76</v>
      </c>
      <c r="E5" s="61" t="s">
        <v>2</v>
      </c>
      <c r="F5" s="61"/>
      <c r="I5" s="60"/>
    </row>
    <row r="6" spans="1:13" x14ac:dyDescent="0.2">
      <c r="A6" s="60" t="s">
        <v>80</v>
      </c>
      <c r="B6" s="61" t="s">
        <v>7</v>
      </c>
      <c r="C6" s="60" t="s">
        <v>140</v>
      </c>
      <c r="D6" s="60" t="s">
        <v>76</v>
      </c>
      <c r="E6" s="61" t="s">
        <v>2</v>
      </c>
      <c r="F6" s="61"/>
      <c r="G6" s="63"/>
      <c r="I6" s="45"/>
    </row>
    <row r="7" spans="1:13" x14ac:dyDescent="0.2">
      <c r="A7" s="60" t="s">
        <v>81</v>
      </c>
      <c r="B7" s="61" t="s">
        <v>7</v>
      </c>
      <c r="C7" s="60" t="s">
        <v>140</v>
      </c>
      <c r="D7" s="60" t="s">
        <v>76</v>
      </c>
      <c r="E7" s="61" t="s">
        <v>2</v>
      </c>
      <c r="F7" s="60"/>
      <c r="G7" s="63"/>
      <c r="I7" s="45"/>
    </row>
    <row r="8" spans="1:13" x14ac:dyDescent="0.2">
      <c r="A8" s="60" t="s">
        <v>82</v>
      </c>
      <c r="B8" s="61" t="s">
        <v>8</v>
      </c>
      <c r="C8" s="60" t="s">
        <v>140</v>
      </c>
      <c r="D8" s="60" t="s">
        <v>76</v>
      </c>
      <c r="E8" s="61" t="s">
        <v>2</v>
      </c>
      <c r="F8" s="61"/>
    </row>
    <row r="9" spans="1:13" x14ac:dyDescent="0.2">
      <c r="A9" s="60" t="s">
        <v>83</v>
      </c>
      <c r="B9" s="61" t="s">
        <v>8</v>
      </c>
      <c r="C9" s="60" t="s">
        <v>140</v>
      </c>
      <c r="D9" s="60" t="s">
        <v>76</v>
      </c>
      <c r="E9" s="61" t="s">
        <v>2</v>
      </c>
      <c r="F9" s="61"/>
    </row>
    <row r="10" spans="1:13" x14ac:dyDescent="0.2">
      <c r="A10" s="60" t="s">
        <v>84</v>
      </c>
      <c r="B10" s="60" t="s">
        <v>8</v>
      </c>
      <c r="C10" s="60" t="s">
        <v>140</v>
      </c>
      <c r="D10" s="60" t="s">
        <v>76</v>
      </c>
      <c r="E10" s="61" t="s">
        <v>2</v>
      </c>
      <c r="F10" s="61"/>
    </row>
    <row r="11" spans="1:13" x14ac:dyDescent="0.2">
      <c r="A11" s="53" t="s">
        <v>85</v>
      </c>
      <c r="B11" s="61" t="s">
        <v>7</v>
      </c>
      <c r="C11" s="61" t="s">
        <v>45</v>
      </c>
      <c r="D11" s="61">
        <v>9.9999999999999995E-7</v>
      </c>
      <c r="E11" s="53" t="s">
        <v>2</v>
      </c>
      <c r="F11" s="53"/>
      <c r="G11" s="57"/>
    </row>
    <row r="12" spans="1:13" x14ac:dyDescent="0.2">
      <c r="A12" s="53" t="s">
        <v>86</v>
      </c>
      <c r="B12" s="61" t="s">
        <v>7</v>
      </c>
      <c r="C12" s="61" t="s">
        <v>45</v>
      </c>
      <c r="D12" s="61">
        <v>9.9999999999999995E-7</v>
      </c>
      <c r="E12" s="53" t="s">
        <v>2</v>
      </c>
      <c r="F12" s="53"/>
      <c r="G12" s="57"/>
    </row>
    <row r="13" spans="1:13" x14ac:dyDescent="0.2">
      <c r="A13" s="54" t="s">
        <v>87</v>
      </c>
      <c r="B13" s="61" t="s">
        <v>7</v>
      </c>
      <c r="C13" s="61" t="s">
        <v>45</v>
      </c>
      <c r="D13" s="61">
        <v>9.9999999999999995E-7</v>
      </c>
      <c r="E13" s="54" t="s">
        <v>2</v>
      </c>
      <c r="F13" s="54"/>
      <c r="G13" s="57"/>
    </row>
    <row r="14" spans="1:13" x14ac:dyDescent="0.2">
      <c r="A14" s="54" t="s">
        <v>88</v>
      </c>
      <c r="B14" s="61" t="s">
        <v>122</v>
      </c>
      <c r="C14" s="61" t="s">
        <v>45</v>
      </c>
      <c r="D14" s="61">
        <v>9.9999999999999995E-7</v>
      </c>
      <c r="E14" s="54" t="s">
        <v>2</v>
      </c>
      <c r="F14" s="54"/>
      <c r="G14" s="54"/>
    </row>
    <row r="15" spans="1:13" x14ac:dyDescent="0.2">
      <c r="A15" s="54" t="s">
        <v>89</v>
      </c>
      <c r="B15" s="61" t="s">
        <v>122</v>
      </c>
      <c r="C15" s="61" t="s">
        <v>45</v>
      </c>
      <c r="D15" s="55">
        <v>9.9999999999999995E-8</v>
      </c>
      <c r="E15" s="54" t="s">
        <v>2</v>
      </c>
      <c r="F15" s="54"/>
      <c r="G15" s="52"/>
    </row>
    <row r="16" spans="1:13" x14ac:dyDescent="0.2">
      <c r="A16" s="54" t="s">
        <v>90</v>
      </c>
      <c r="B16" s="61" t="s">
        <v>122</v>
      </c>
      <c r="C16" s="61" t="s">
        <v>45</v>
      </c>
      <c r="D16" s="55">
        <v>1E-8</v>
      </c>
      <c r="E16" s="54" t="s">
        <v>2</v>
      </c>
      <c r="F16" s="54"/>
      <c r="G16" s="52"/>
    </row>
    <row r="17" spans="1:8" x14ac:dyDescent="0.2">
      <c r="A17" s="54" t="s">
        <v>91</v>
      </c>
      <c r="B17" s="61" t="s">
        <v>122</v>
      </c>
      <c r="C17" s="61" t="s">
        <v>45</v>
      </c>
      <c r="D17" s="55">
        <v>5.0000000000000001E-9</v>
      </c>
      <c r="E17" s="54" t="s">
        <v>2</v>
      </c>
      <c r="F17" s="54"/>
      <c r="G17" s="54"/>
      <c r="H17" s="54"/>
    </row>
    <row r="18" spans="1:8" x14ac:dyDescent="0.2">
      <c r="A18" s="54" t="s">
        <v>92</v>
      </c>
      <c r="B18" s="61" t="s">
        <v>122</v>
      </c>
      <c r="C18" s="61" t="s">
        <v>45</v>
      </c>
      <c r="D18" s="55">
        <v>1.0000000000000001E-9</v>
      </c>
      <c r="E18" s="54" t="s">
        <v>2</v>
      </c>
      <c r="F18" s="54"/>
      <c r="G18" s="52"/>
    </row>
    <row r="19" spans="1:8" x14ac:dyDescent="0.2">
      <c r="A19" s="54" t="s">
        <v>93</v>
      </c>
      <c r="B19" s="61" t="s">
        <v>122</v>
      </c>
      <c r="C19" s="61" t="s">
        <v>45</v>
      </c>
      <c r="D19" s="55">
        <v>5.0000000000000003E-10</v>
      </c>
      <c r="E19" s="54" t="s">
        <v>2</v>
      </c>
      <c r="F19" s="54"/>
      <c r="G19" s="54"/>
      <c r="H19" s="54"/>
    </row>
    <row r="20" spans="1:8" x14ac:dyDescent="0.2">
      <c r="A20" s="54" t="s">
        <v>94</v>
      </c>
      <c r="B20" s="61" t="s">
        <v>122</v>
      </c>
      <c r="C20" s="61" t="s">
        <v>45</v>
      </c>
      <c r="D20" s="55">
        <v>1E-10</v>
      </c>
      <c r="E20" s="54" t="s">
        <v>2</v>
      </c>
      <c r="F20" s="54"/>
      <c r="G20" s="52"/>
    </row>
    <row r="21" spans="1:8" x14ac:dyDescent="0.2">
      <c r="A21" s="54" t="s">
        <v>95</v>
      </c>
      <c r="B21" s="61" t="s">
        <v>122</v>
      </c>
      <c r="C21" s="61" t="s">
        <v>45</v>
      </c>
      <c r="D21" s="55">
        <v>9.9999999999999994E-12</v>
      </c>
      <c r="E21" s="54" t="s">
        <v>2</v>
      </c>
      <c r="F21" s="54"/>
      <c r="G21" s="56"/>
    </row>
    <row r="22" spans="1:8" x14ac:dyDescent="0.2">
      <c r="A22" s="54" t="s">
        <v>96</v>
      </c>
      <c r="B22" s="61" t="s">
        <v>122</v>
      </c>
      <c r="C22" s="61" t="s">
        <v>45</v>
      </c>
      <c r="D22" s="55">
        <v>9.9999999999999998E-13</v>
      </c>
      <c r="E22" s="54" t="s">
        <v>2</v>
      </c>
      <c r="F22" s="54"/>
      <c r="G22" s="54"/>
    </row>
    <row r="23" spans="1:8" x14ac:dyDescent="0.2">
      <c r="A23" s="54" t="s">
        <v>97</v>
      </c>
      <c r="B23" s="61" t="s">
        <v>7</v>
      </c>
      <c r="C23" s="61" t="s">
        <v>45</v>
      </c>
      <c r="D23" s="64">
        <v>1E-8</v>
      </c>
      <c r="E23" s="54" t="s">
        <v>2</v>
      </c>
      <c r="F23" s="54"/>
      <c r="G23" s="57"/>
    </row>
    <row r="24" spans="1:8" x14ac:dyDescent="0.2">
      <c r="A24" s="54" t="s">
        <v>98</v>
      </c>
      <c r="B24" s="61" t="s">
        <v>7</v>
      </c>
      <c r="C24" s="61" t="s">
        <v>45</v>
      </c>
      <c r="D24" s="64">
        <v>1E-8</v>
      </c>
      <c r="E24" s="54" t="s">
        <v>2</v>
      </c>
      <c r="F24" s="54"/>
      <c r="G24" s="57"/>
    </row>
    <row r="25" spans="1:8" x14ac:dyDescent="0.2">
      <c r="A25" s="54" t="s">
        <v>99</v>
      </c>
      <c r="B25" s="61" t="s">
        <v>7</v>
      </c>
      <c r="C25" s="61" t="s">
        <v>45</v>
      </c>
      <c r="D25" s="64">
        <v>1E-8</v>
      </c>
      <c r="E25" s="54" t="s">
        <v>2</v>
      </c>
      <c r="F25" s="54"/>
      <c r="G25" s="57"/>
    </row>
    <row r="26" spans="1:8" x14ac:dyDescent="0.2">
      <c r="A26" s="54" t="s">
        <v>100</v>
      </c>
      <c r="B26" s="61" t="s">
        <v>122</v>
      </c>
      <c r="C26" s="61" t="s">
        <v>45</v>
      </c>
      <c r="D26" s="61">
        <v>9.9999999999999995E-7</v>
      </c>
      <c r="E26" s="54" t="s">
        <v>2</v>
      </c>
      <c r="F26" s="54"/>
      <c r="G26" s="54"/>
    </row>
    <row r="27" spans="1:8" x14ac:dyDescent="0.2">
      <c r="A27" s="54" t="s">
        <v>101</v>
      </c>
      <c r="B27" s="61" t="s">
        <v>122</v>
      </c>
      <c r="C27" s="61" t="s">
        <v>45</v>
      </c>
      <c r="D27" s="55">
        <v>9.9999999999999995E-8</v>
      </c>
      <c r="E27" s="54" t="s">
        <v>2</v>
      </c>
      <c r="F27" s="54"/>
      <c r="G27" s="52"/>
    </row>
    <row r="28" spans="1:8" x14ac:dyDescent="0.2">
      <c r="A28" s="54" t="s">
        <v>102</v>
      </c>
      <c r="B28" s="61" t="s">
        <v>122</v>
      </c>
      <c r="C28" s="61" t="s">
        <v>45</v>
      </c>
      <c r="D28" s="55">
        <v>1E-8</v>
      </c>
      <c r="E28" s="54" t="s">
        <v>2</v>
      </c>
      <c r="F28" s="54"/>
      <c r="G28" s="52"/>
    </row>
    <row r="29" spans="1:8" x14ac:dyDescent="0.2">
      <c r="A29" s="54" t="s">
        <v>103</v>
      </c>
      <c r="B29" s="61" t="s">
        <v>122</v>
      </c>
      <c r="C29" s="61" t="s">
        <v>45</v>
      </c>
      <c r="D29" s="55">
        <v>5.0000000000000001E-9</v>
      </c>
      <c r="E29" s="54" t="s">
        <v>2</v>
      </c>
      <c r="F29" s="54"/>
      <c r="G29" s="54"/>
      <c r="H29" s="54"/>
    </row>
    <row r="30" spans="1:8" x14ac:dyDescent="0.2">
      <c r="A30" s="54" t="s">
        <v>104</v>
      </c>
      <c r="B30" s="61" t="s">
        <v>122</v>
      </c>
      <c r="C30" s="61" t="s">
        <v>45</v>
      </c>
      <c r="D30" s="55">
        <v>1.0000000000000001E-9</v>
      </c>
      <c r="E30" s="54" t="s">
        <v>2</v>
      </c>
      <c r="F30" s="54"/>
      <c r="G30" s="52"/>
    </row>
    <row r="31" spans="1:8" x14ac:dyDescent="0.2">
      <c r="A31" s="54" t="s">
        <v>105</v>
      </c>
      <c r="B31" s="61" t="s">
        <v>122</v>
      </c>
      <c r="C31" s="61" t="s">
        <v>45</v>
      </c>
      <c r="D31" s="55">
        <v>5.0000000000000003E-10</v>
      </c>
      <c r="E31" s="54" t="s">
        <v>2</v>
      </c>
      <c r="F31" s="54"/>
      <c r="G31" s="54"/>
      <c r="H31" s="54"/>
    </row>
    <row r="32" spans="1:8" x14ac:dyDescent="0.2">
      <c r="A32" s="54" t="s">
        <v>106</v>
      </c>
      <c r="B32" s="61" t="s">
        <v>122</v>
      </c>
      <c r="C32" s="61" t="s">
        <v>45</v>
      </c>
      <c r="D32" s="55">
        <v>1E-10</v>
      </c>
      <c r="E32" s="54" t="s">
        <v>2</v>
      </c>
      <c r="F32" s="54"/>
      <c r="G32" s="52"/>
    </row>
    <row r="33" spans="1:8" x14ac:dyDescent="0.2">
      <c r="A33" s="54" t="s">
        <v>107</v>
      </c>
      <c r="B33" s="61" t="s">
        <v>122</v>
      </c>
      <c r="C33" s="61" t="s">
        <v>45</v>
      </c>
      <c r="D33" s="55">
        <v>9.9999999999999994E-12</v>
      </c>
      <c r="E33" s="54" t="s">
        <v>2</v>
      </c>
      <c r="F33" s="54"/>
      <c r="G33" s="56"/>
    </row>
    <row r="34" spans="1:8" x14ac:dyDescent="0.2">
      <c r="A34" s="54" t="s">
        <v>108</v>
      </c>
      <c r="B34" s="61" t="s">
        <v>122</v>
      </c>
      <c r="C34" s="61" t="s">
        <v>45</v>
      </c>
      <c r="D34" s="55">
        <v>9.9999999999999998E-13</v>
      </c>
      <c r="E34" s="54" t="s">
        <v>2</v>
      </c>
      <c r="F34" s="54"/>
      <c r="G34" s="54"/>
    </row>
    <row r="35" spans="1:8" x14ac:dyDescent="0.2">
      <c r="A35" s="54" t="s">
        <v>109</v>
      </c>
      <c r="B35" s="61" t="s">
        <v>7</v>
      </c>
      <c r="C35" s="61" t="s">
        <v>45</v>
      </c>
      <c r="D35" s="64">
        <v>9.9999999999999994E-12</v>
      </c>
      <c r="E35" s="54" t="s">
        <v>2</v>
      </c>
      <c r="F35" s="54"/>
      <c r="G35" s="57"/>
    </row>
    <row r="36" spans="1:8" x14ac:dyDescent="0.2">
      <c r="A36" s="54" t="s">
        <v>110</v>
      </c>
      <c r="B36" s="61" t="s">
        <v>7</v>
      </c>
      <c r="C36" s="61" t="s">
        <v>45</v>
      </c>
      <c r="D36" s="64">
        <v>9.9999999999999994E-12</v>
      </c>
      <c r="E36" s="54" t="s">
        <v>2</v>
      </c>
      <c r="F36" s="54"/>
      <c r="G36" s="57"/>
    </row>
    <row r="37" spans="1:8" x14ac:dyDescent="0.2">
      <c r="A37" s="54" t="s">
        <v>111</v>
      </c>
      <c r="B37" s="61" t="s">
        <v>7</v>
      </c>
      <c r="C37" s="61" t="s">
        <v>45</v>
      </c>
      <c r="D37" s="64">
        <v>9.9999999999999994E-12</v>
      </c>
      <c r="E37" s="54" t="s">
        <v>2</v>
      </c>
      <c r="F37" s="54"/>
      <c r="G37" s="57"/>
    </row>
    <row r="38" spans="1:8" x14ac:dyDescent="0.2">
      <c r="A38" s="54" t="s">
        <v>112</v>
      </c>
      <c r="B38" s="61" t="s">
        <v>122</v>
      </c>
      <c r="C38" s="61" t="s">
        <v>45</v>
      </c>
      <c r="D38" s="61">
        <v>9.9999999999999995E-7</v>
      </c>
      <c r="E38" s="54" t="s">
        <v>2</v>
      </c>
      <c r="F38" s="54"/>
      <c r="G38" s="54"/>
    </row>
    <row r="39" spans="1:8" x14ac:dyDescent="0.2">
      <c r="A39" s="54" t="s">
        <v>113</v>
      </c>
      <c r="B39" s="61" t="s">
        <v>122</v>
      </c>
      <c r="C39" s="61" t="s">
        <v>45</v>
      </c>
      <c r="D39" s="55">
        <v>9.9999999999999995E-8</v>
      </c>
      <c r="E39" s="54" t="s">
        <v>2</v>
      </c>
      <c r="F39" s="54"/>
      <c r="G39" s="52"/>
    </row>
    <row r="40" spans="1:8" x14ac:dyDescent="0.2">
      <c r="A40" s="54" t="s">
        <v>114</v>
      </c>
      <c r="B40" s="61" t="s">
        <v>122</v>
      </c>
      <c r="C40" s="61" t="s">
        <v>45</v>
      </c>
      <c r="D40" s="55">
        <v>1E-8</v>
      </c>
      <c r="E40" s="54" t="s">
        <v>2</v>
      </c>
      <c r="F40" s="54"/>
      <c r="G40" s="52"/>
    </row>
    <row r="41" spans="1:8" x14ac:dyDescent="0.2">
      <c r="A41" s="54" t="s">
        <v>115</v>
      </c>
      <c r="B41" s="61" t="s">
        <v>122</v>
      </c>
      <c r="C41" s="61" t="s">
        <v>45</v>
      </c>
      <c r="D41" s="55">
        <v>5.0000000000000001E-9</v>
      </c>
      <c r="E41" s="54" t="s">
        <v>2</v>
      </c>
      <c r="F41" s="54"/>
      <c r="G41" s="54"/>
      <c r="H41" s="54"/>
    </row>
    <row r="42" spans="1:8" x14ac:dyDescent="0.2">
      <c r="A42" s="54" t="s">
        <v>116</v>
      </c>
      <c r="B42" s="61" t="s">
        <v>122</v>
      </c>
      <c r="C42" s="61" t="s">
        <v>45</v>
      </c>
      <c r="D42" s="55">
        <v>1.0000000000000001E-9</v>
      </c>
      <c r="E42" s="54" t="s">
        <v>2</v>
      </c>
      <c r="F42" s="54"/>
      <c r="G42" s="52"/>
    </row>
    <row r="43" spans="1:8" x14ac:dyDescent="0.2">
      <c r="A43" s="54" t="s">
        <v>117</v>
      </c>
      <c r="B43" s="61" t="s">
        <v>122</v>
      </c>
      <c r="C43" s="61" t="s">
        <v>45</v>
      </c>
      <c r="D43" s="55">
        <v>5.0000000000000003E-10</v>
      </c>
      <c r="E43" s="54" t="s">
        <v>2</v>
      </c>
      <c r="F43" s="54"/>
      <c r="G43" s="54"/>
      <c r="H43" s="54"/>
    </row>
    <row r="44" spans="1:8" x14ac:dyDescent="0.2">
      <c r="A44" s="54" t="s">
        <v>118</v>
      </c>
      <c r="B44" s="61" t="s">
        <v>122</v>
      </c>
      <c r="C44" s="61" t="s">
        <v>45</v>
      </c>
      <c r="D44" s="55">
        <v>1E-10</v>
      </c>
      <c r="E44" s="54" t="s">
        <v>2</v>
      </c>
      <c r="F44" s="54"/>
      <c r="G44" s="52"/>
    </row>
    <row r="45" spans="1:8" x14ac:dyDescent="0.2">
      <c r="A45" s="54" t="s">
        <v>119</v>
      </c>
      <c r="B45" s="61" t="s">
        <v>122</v>
      </c>
      <c r="C45" s="61" t="s">
        <v>45</v>
      </c>
      <c r="D45" s="55">
        <v>9.9999999999999994E-12</v>
      </c>
      <c r="E45" s="54" t="s">
        <v>2</v>
      </c>
      <c r="F45" s="54"/>
      <c r="G45" s="56"/>
    </row>
    <row r="46" spans="1:8" x14ac:dyDescent="0.2">
      <c r="A46" s="54" t="s">
        <v>120</v>
      </c>
      <c r="B46" s="61" t="s">
        <v>122</v>
      </c>
      <c r="C46" s="61" t="s">
        <v>45</v>
      </c>
      <c r="D46" s="55">
        <v>9.9999999999999998E-13</v>
      </c>
      <c r="E46" s="54" t="s">
        <v>2</v>
      </c>
      <c r="F46" s="54"/>
      <c r="G46" s="54"/>
    </row>
    <row r="47" spans="1:8" x14ac:dyDescent="0.2">
      <c r="E47" s="54"/>
    </row>
    <row r="48" spans="1:8" x14ac:dyDescent="0.2">
      <c r="E48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57DF-8187-4EDF-B8AB-2222F248A2AB}">
  <dimension ref="A1:N45"/>
  <sheetViews>
    <sheetView workbookViewId="0">
      <selection activeCell="B9" sqref="B9"/>
    </sheetView>
  </sheetViews>
  <sheetFormatPr defaultRowHeight="12.75" x14ac:dyDescent="0.2"/>
  <cols>
    <col min="2" max="2" width="11.7109375" bestFit="1" customWidth="1"/>
    <col min="11" max="11" width="12" bestFit="1" customWidth="1"/>
  </cols>
  <sheetData>
    <row r="1" spans="1:14" x14ac:dyDescent="0.2">
      <c r="A1" s="40" t="s">
        <v>71</v>
      </c>
      <c r="B1" s="40" t="s">
        <v>137</v>
      </c>
      <c r="C1" s="58" t="s">
        <v>138</v>
      </c>
      <c r="D1" s="59" t="s">
        <v>139</v>
      </c>
      <c r="E1" s="40" t="s">
        <v>74</v>
      </c>
      <c r="F1" s="40"/>
    </row>
    <row r="2" spans="1:14" x14ac:dyDescent="0.2">
      <c r="A2" s="60" t="s">
        <v>75</v>
      </c>
      <c r="B2" s="60" t="s">
        <v>6</v>
      </c>
      <c r="C2" s="60" t="s">
        <v>140</v>
      </c>
      <c r="D2" s="60" t="s">
        <v>76</v>
      </c>
      <c r="E2" s="60" t="s">
        <v>76</v>
      </c>
      <c r="F2" s="60"/>
    </row>
    <row r="3" spans="1:14" x14ac:dyDescent="0.2">
      <c r="A3" s="60" t="s">
        <v>78</v>
      </c>
      <c r="B3" s="60" t="s">
        <v>6</v>
      </c>
      <c r="C3" s="60" t="s">
        <v>140</v>
      </c>
      <c r="D3" s="60" t="s">
        <v>76</v>
      </c>
      <c r="E3" s="60" t="s">
        <v>76</v>
      </c>
      <c r="F3" s="61"/>
    </row>
    <row r="4" spans="1:14" x14ac:dyDescent="0.2">
      <c r="A4" s="60" t="s">
        <v>79</v>
      </c>
      <c r="B4" s="61" t="s">
        <v>7</v>
      </c>
      <c r="C4" s="60" t="s">
        <v>140</v>
      </c>
      <c r="D4" s="60" t="s">
        <v>76</v>
      </c>
      <c r="E4" s="61" t="s">
        <v>2</v>
      </c>
      <c r="F4" s="61"/>
      <c r="K4" s="62" t="s">
        <v>141</v>
      </c>
      <c r="L4" s="62" t="s">
        <v>142</v>
      </c>
      <c r="M4" s="62" t="s">
        <v>71</v>
      </c>
      <c r="N4" s="62" t="s">
        <v>146</v>
      </c>
    </row>
    <row r="5" spans="1:14" x14ac:dyDescent="0.2">
      <c r="A5" s="60" t="s">
        <v>80</v>
      </c>
      <c r="B5" s="61" t="s">
        <v>7</v>
      </c>
      <c r="C5" s="60" t="s">
        <v>140</v>
      </c>
      <c r="D5" s="60" t="s">
        <v>76</v>
      </c>
      <c r="E5" s="61" t="s">
        <v>2</v>
      </c>
      <c r="F5" s="61"/>
      <c r="G5" s="63"/>
      <c r="I5" s="60"/>
      <c r="K5" s="67"/>
      <c r="L5" s="67"/>
      <c r="M5" s="67"/>
    </row>
    <row r="6" spans="1:14" x14ac:dyDescent="0.2">
      <c r="A6" s="60" t="s">
        <v>81</v>
      </c>
      <c r="B6" s="61" t="s">
        <v>7</v>
      </c>
      <c r="C6" s="60" t="s">
        <v>140</v>
      </c>
      <c r="D6" s="60" t="s">
        <v>76</v>
      </c>
      <c r="E6" s="61" t="s">
        <v>2</v>
      </c>
      <c r="F6" s="60"/>
      <c r="G6" s="63"/>
      <c r="I6" s="45"/>
      <c r="K6" s="67" t="s">
        <v>131</v>
      </c>
      <c r="L6" s="67">
        <v>3</v>
      </c>
      <c r="M6" s="67" t="s">
        <v>118</v>
      </c>
      <c r="N6" s="69" t="s">
        <v>145</v>
      </c>
    </row>
    <row r="7" spans="1:14" x14ac:dyDescent="0.2">
      <c r="A7" s="60" t="s">
        <v>82</v>
      </c>
      <c r="B7" s="61" t="s">
        <v>8</v>
      </c>
      <c r="C7" s="60" t="s">
        <v>140</v>
      </c>
      <c r="D7" s="60" t="s">
        <v>76</v>
      </c>
      <c r="E7" s="61" t="s">
        <v>2</v>
      </c>
      <c r="F7" s="61"/>
      <c r="I7" s="45"/>
      <c r="K7" s="67" t="s">
        <v>143</v>
      </c>
      <c r="L7" s="67">
        <v>3</v>
      </c>
      <c r="M7" s="67" t="s">
        <v>116</v>
      </c>
      <c r="N7" s="69" t="s">
        <v>145</v>
      </c>
    </row>
    <row r="8" spans="1:14" x14ac:dyDescent="0.2">
      <c r="A8" s="60" t="s">
        <v>83</v>
      </c>
      <c r="B8" s="61" t="s">
        <v>8</v>
      </c>
      <c r="C8" s="60" t="s">
        <v>140</v>
      </c>
      <c r="D8" s="60" t="s">
        <v>76</v>
      </c>
      <c r="E8" s="61" t="s">
        <v>2</v>
      </c>
      <c r="F8" s="61"/>
      <c r="K8" s="67" t="s">
        <v>144</v>
      </c>
      <c r="L8" s="67">
        <v>2</v>
      </c>
      <c r="M8" s="67" t="s">
        <v>77</v>
      </c>
      <c r="N8" s="69" t="s">
        <v>145</v>
      </c>
    </row>
    <row r="9" spans="1:14" x14ac:dyDescent="0.2">
      <c r="A9" s="60" t="s">
        <v>84</v>
      </c>
      <c r="B9" s="60" t="s">
        <v>8</v>
      </c>
      <c r="C9" s="60" t="s">
        <v>140</v>
      </c>
      <c r="D9" s="60" t="s">
        <v>76</v>
      </c>
      <c r="E9" s="61" t="s">
        <v>2</v>
      </c>
      <c r="F9" s="61"/>
    </row>
    <row r="10" spans="1:14" x14ac:dyDescent="0.2">
      <c r="A10" s="53" t="s">
        <v>85</v>
      </c>
      <c r="B10" s="61" t="s">
        <v>7</v>
      </c>
      <c r="C10" s="61" t="s">
        <v>45</v>
      </c>
      <c r="D10" s="61">
        <v>9.9999999999999995E-7</v>
      </c>
      <c r="E10" s="53" t="s">
        <v>2</v>
      </c>
      <c r="F10" s="66"/>
      <c r="G10" s="68" t="s">
        <v>134</v>
      </c>
    </row>
    <row r="11" spans="1:14" x14ac:dyDescent="0.2">
      <c r="A11" s="53" t="s">
        <v>86</v>
      </c>
      <c r="B11" s="61" t="s">
        <v>7</v>
      </c>
      <c r="C11" s="61" t="s">
        <v>45</v>
      </c>
      <c r="D11" s="61">
        <v>9.9999999999999995E-7</v>
      </c>
      <c r="E11" s="53" t="s">
        <v>2</v>
      </c>
      <c r="F11" s="53"/>
      <c r="G11" s="57" t="s">
        <v>134</v>
      </c>
    </row>
    <row r="12" spans="1:14" x14ac:dyDescent="0.2">
      <c r="A12" s="54" t="s">
        <v>87</v>
      </c>
      <c r="B12" s="61" t="s">
        <v>7</v>
      </c>
      <c r="C12" s="61" t="s">
        <v>45</v>
      </c>
      <c r="D12" s="61">
        <v>9.9999999999999995E-7</v>
      </c>
      <c r="E12" s="54" t="s">
        <v>2</v>
      </c>
      <c r="F12" s="54"/>
      <c r="G12" s="57" t="s">
        <v>134</v>
      </c>
    </row>
    <row r="13" spans="1:14" x14ac:dyDescent="0.2">
      <c r="A13" s="54" t="s">
        <v>88</v>
      </c>
      <c r="B13" s="61" t="s">
        <v>122</v>
      </c>
      <c r="C13" s="61" t="s">
        <v>45</v>
      </c>
      <c r="D13" s="61">
        <v>9.9999999999999995E-7</v>
      </c>
      <c r="E13" s="54" t="s">
        <v>2</v>
      </c>
      <c r="F13" s="54"/>
      <c r="G13" s="54" t="s">
        <v>125</v>
      </c>
    </row>
    <row r="14" spans="1:14" x14ac:dyDescent="0.2">
      <c r="A14" s="54" t="s">
        <v>89</v>
      </c>
      <c r="B14" s="61" t="s">
        <v>122</v>
      </c>
      <c r="C14" s="61" t="s">
        <v>45</v>
      </c>
      <c r="D14" s="55">
        <v>9.9999999999999995E-8</v>
      </c>
      <c r="E14" s="54" t="s">
        <v>2</v>
      </c>
      <c r="F14" s="54"/>
      <c r="G14" s="52" t="s">
        <v>126</v>
      </c>
    </row>
    <row r="15" spans="1:14" x14ac:dyDescent="0.2">
      <c r="A15" s="54" t="s">
        <v>90</v>
      </c>
      <c r="B15" s="61" t="s">
        <v>122</v>
      </c>
      <c r="C15" s="61" t="s">
        <v>45</v>
      </c>
      <c r="D15" s="55">
        <v>1E-8</v>
      </c>
      <c r="E15" s="54" t="s">
        <v>2</v>
      </c>
      <c r="F15" s="54"/>
      <c r="G15" s="52" t="s">
        <v>127</v>
      </c>
    </row>
    <row r="16" spans="1:14" x14ac:dyDescent="0.2">
      <c r="A16" s="54" t="s">
        <v>91</v>
      </c>
      <c r="B16" t="s">
        <v>76</v>
      </c>
      <c r="C16" s="61" t="s">
        <v>76</v>
      </c>
      <c r="D16" s="55" t="s">
        <v>76</v>
      </c>
      <c r="E16" s="54" t="s">
        <v>76</v>
      </c>
      <c r="F16" s="54"/>
      <c r="G16" s="54"/>
      <c r="H16" s="54" t="s">
        <v>128</v>
      </c>
    </row>
    <row r="17" spans="1:8" x14ac:dyDescent="0.2">
      <c r="A17" s="54" t="s">
        <v>92</v>
      </c>
      <c r="B17" s="61" t="s">
        <v>122</v>
      </c>
      <c r="C17" s="61" t="s">
        <v>45</v>
      </c>
      <c r="D17" s="55">
        <v>1.0000000000000001E-9</v>
      </c>
      <c r="E17" s="54" t="s">
        <v>2</v>
      </c>
      <c r="F17" s="54"/>
      <c r="G17" s="52" t="s">
        <v>129</v>
      </c>
    </row>
    <row r="18" spans="1:8" x14ac:dyDescent="0.2">
      <c r="A18" s="54" t="s">
        <v>93</v>
      </c>
      <c r="B18" s="61" t="s">
        <v>76</v>
      </c>
      <c r="C18" s="61" t="s">
        <v>76</v>
      </c>
      <c r="D18" s="55" t="s">
        <v>76</v>
      </c>
      <c r="E18" s="54" t="s">
        <v>76</v>
      </c>
      <c r="F18" s="54"/>
      <c r="G18" s="54"/>
      <c r="H18" s="54" t="s">
        <v>130</v>
      </c>
    </row>
    <row r="19" spans="1:8" x14ac:dyDescent="0.2">
      <c r="A19" s="54" t="s">
        <v>94</v>
      </c>
      <c r="B19" s="61" t="s">
        <v>122</v>
      </c>
      <c r="C19" s="61" t="s">
        <v>45</v>
      </c>
      <c r="D19" s="55">
        <v>1E-10</v>
      </c>
      <c r="E19" s="54" t="s">
        <v>2</v>
      </c>
      <c r="F19" s="54"/>
      <c r="G19" s="52" t="s">
        <v>131</v>
      </c>
    </row>
    <row r="20" spans="1:8" x14ac:dyDescent="0.2">
      <c r="A20" s="54" t="s">
        <v>95</v>
      </c>
      <c r="B20" s="61" t="s">
        <v>122</v>
      </c>
      <c r="C20" s="61" t="s">
        <v>45</v>
      </c>
      <c r="D20" s="55">
        <v>9.9999999999999994E-12</v>
      </c>
      <c r="E20" s="54" t="s">
        <v>2</v>
      </c>
      <c r="F20" s="54"/>
      <c r="G20" s="56" t="s">
        <v>132</v>
      </c>
    </row>
    <row r="21" spans="1:8" x14ac:dyDescent="0.2">
      <c r="A21" s="54" t="s">
        <v>96</v>
      </c>
      <c r="B21" s="61" t="s">
        <v>122</v>
      </c>
      <c r="C21" s="61" t="s">
        <v>45</v>
      </c>
      <c r="D21" s="55">
        <v>9.9999999999999998E-13</v>
      </c>
      <c r="E21" s="54" t="s">
        <v>2</v>
      </c>
      <c r="F21" s="54"/>
      <c r="G21" s="54" t="s">
        <v>133</v>
      </c>
    </row>
    <row r="22" spans="1:8" x14ac:dyDescent="0.2">
      <c r="A22" s="54" t="s">
        <v>97</v>
      </c>
      <c r="B22" s="61" t="s">
        <v>7</v>
      </c>
      <c r="C22" s="61" t="s">
        <v>45</v>
      </c>
      <c r="D22" s="64">
        <v>1E-8</v>
      </c>
      <c r="E22" s="54" t="s">
        <v>2</v>
      </c>
      <c r="F22" s="54"/>
      <c r="G22" s="57" t="s">
        <v>135</v>
      </c>
    </row>
    <row r="23" spans="1:8" x14ac:dyDescent="0.2">
      <c r="A23" s="54" t="s">
        <v>98</v>
      </c>
      <c r="B23" s="61" t="s">
        <v>7</v>
      </c>
      <c r="C23" s="61" t="s">
        <v>45</v>
      </c>
      <c r="D23" s="64">
        <v>1E-8</v>
      </c>
      <c r="E23" s="54" t="s">
        <v>2</v>
      </c>
      <c r="F23" s="54"/>
      <c r="G23" s="57" t="s">
        <v>135</v>
      </c>
    </row>
    <row r="24" spans="1:8" x14ac:dyDescent="0.2">
      <c r="A24" s="54" t="s">
        <v>99</v>
      </c>
      <c r="B24" s="61" t="s">
        <v>7</v>
      </c>
      <c r="C24" s="61" t="s">
        <v>45</v>
      </c>
      <c r="D24" s="64">
        <v>1E-8</v>
      </c>
      <c r="E24" s="54" t="s">
        <v>2</v>
      </c>
      <c r="F24" s="54"/>
      <c r="G24" s="57" t="s">
        <v>135</v>
      </c>
    </row>
    <row r="25" spans="1:8" x14ac:dyDescent="0.2">
      <c r="A25" s="54" t="s">
        <v>100</v>
      </c>
      <c r="B25" s="61" t="s">
        <v>122</v>
      </c>
      <c r="C25" s="61" t="s">
        <v>45</v>
      </c>
      <c r="D25" s="61">
        <v>9.9999999999999995E-7</v>
      </c>
      <c r="E25" s="54" t="s">
        <v>2</v>
      </c>
      <c r="F25" s="54"/>
      <c r="G25" s="54" t="s">
        <v>125</v>
      </c>
    </row>
    <row r="26" spans="1:8" x14ac:dyDescent="0.2">
      <c r="A26" s="54" t="s">
        <v>101</v>
      </c>
      <c r="B26" s="61" t="s">
        <v>122</v>
      </c>
      <c r="C26" s="61" t="s">
        <v>45</v>
      </c>
      <c r="D26" s="55">
        <v>9.9999999999999995E-8</v>
      </c>
      <c r="E26" s="54" t="s">
        <v>2</v>
      </c>
      <c r="F26" s="54"/>
      <c r="G26" s="52" t="s">
        <v>126</v>
      </c>
    </row>
    <row r="27" spans="1:8" x14ac:dyDescent="0.2">
      <c r="A27" s="54" t="s">
        <v>102</v>
      </c>
      <c r="B27" s="61" t="s">
        <v>122</v>
      </c>
      <c r="C27" s="61" t="s">
        <v>45</v>
      </c>
      <c r="D27" s="55">
        <v>1E-8</v>
      </c>
      <c r="E27" s="54" t="s">
        <v>2</v>
      </c>
      <c r="F27" s="54"/>
      <c r="G27" s="52" t="s">
        <v>127</v>
      </c>
    </row>
    <row r="28" spans="1:8" x14ac:dyDescent="0.2">
      <c r="A28" s="54" t="s">
        <v>103</v>
      </c>
      <c r="B28" s="54" t="s">
        <v>76</v>
      </c>
      <c r="C28" s="61" t="s">
        <v>76</v>
      </c>
      <c r="D28" s="55" t="s">
        <v>76</v>
      </c>
      <c r="E28" s="54" t="s">
        <v>76</v>
      </c>
      <c r="F28" s="54"/>
      <c r="G28" s="54"/>
      <c r="H28" s="54" t="s">
        <v>128</v>
      </c>
    </row>
    <row r="29" spans="1:8" x14ac:dyDescent="0.2">
      <c r="A29" s="54" t="s">
        <v>104</v>
      </c>
      <c r="B29" s="61" t="s">
        <v>122</v>
      </c>
      <c r="C29" s="61" t="s">
        <v>45</v>
      </c>
      <c r="D29" s="55">
        <v>1.0000000000000001E-9</v>
      </c>
      <c r="E29" s="54" t="s">
        <v>2</v>
      </c>
      <c r="F29" s="54"/>
      <c r="G29" s="52" t="s">
        <v>129</v>
      </c>
    </row>
    <row r="30" spans="1:8" x14ac:dyDescent="0.2">
      <c r="A30" s="54" t="s">
        <v>105</v>
      </c>
      <c r="B30" s="54" t="s">
        <v>76</v>
      </c>
      <c r="C30" s="61" t="s">
        <v>76</v>
      </c>
      <c r="D30" s="55" t="s">
        <v>76</v>
      </c>
      <c r="E30" s="54" t="s">
        <v>76</v>
      </c>
      <c r="F30" s="54"/>
      <c r="G30" s="54"/>
      <c r="H30" s="54" t="s">
        <v>130</v>
      </c>
    </row>
    <row r="31" spans="1:8" x14ac:dyDescent="0.2">
      <c r="A31" s="54" t="s">
        <v>106</v>
      </c>
      <c r="B31" s="61" t="s">
        <v>122</v>
      </c>
      <c r="C31" s="61" t="s">
        <v>45</v>
      </c>
      <c r="D31" s="55">
        <v>1E-10</v>
      </c>
      <c r="E31" s="54" t="s">
        <v>2</v>
      </c>
      <c r="F31" s="54"/>
      <c r="G31" s="52" t="s">
        <v>131</v>
      </c>
    </row>
    <row r="32" spans="1:8" x14ac:dyDescent="0.2">
      <c r="A32" s="54" t="s">
        <v>107</v>
      </c>
      <c r="B32" s="61" t="s">
        <v>122</v>
      </c>
      <c r="C32" s="61" t="s">
        <v>45</v>
      </c>
      <c r="D32" s="55">
        <v>9.9999999999999994E-12</v>
      </c>
      <c r="E32" s="54" t="s">
        <v>2</v>
      </c>
      <c r="F32" s="54"/>
      <c r="G32" s="56" t="s">
        <v>132</v>
      </c>
    </row>
    <row r="33" spans="1:8" x14ac:dyDescent="0.2">
      <c r="A33" s="54" t="s">
        <v>108</v>
      </c>
      <c r="B33" s="61" t="s">
        <v>122</v>
      </c>
      <c r="C33" s="61" t="s">
        <v>45</v>
      </c>
      <c r="D33" s="55">
        <v>9.9999999999999998E-13</v>
      </c>
      <c r="E33" s="54" t="s">
        <v>2</v>
      </c>
      <c r="F33" s="54"/>
      <c r="G33" s="54" t="s">
        <v>133</v>
      </c>
    </row>
    <row r="34" spans="1:8" x14ac:dyDescent="0.2">
      <c r="A34" s="54" t="s">
        <v>109</v>
      </c>
      <c r="B34" s="61" t="s">
        <v>7</v>
      </c>
      <c r="C34" s="61" t="s">
        <v>45</v>
      </c>
      <c r="D34" s="64">
        <v>9.9999999999999994E-12</v>
      </c>
      <c r="E34" s="54" t="s">
        <v>2</v>
      </c>
      <c r="F34" s="54"/>
      <c r="G34" s="57" t="s">
        <v>136</v>
      </c>
    </row>
    <row r="35" spans="1:8" x14ac:dyDescent="0.2">
      <c r="A35" s="54" t="s">
        <v>110</v>
      </c>
      <c r="B35" s="61" t="s">
        <v>7</v>
      </c>
      <c r="C35" s="61" t="s">
        <v>45</v>
      </c>
      <c r="D35" s="64">
        <v>9.9999999999999994E-12</v>
      </c>
      <c r="E35" s="54" t="s">
        <v>2</v>
      </c>
      <c r="F35" s="54"/>
      <c r="G35" s="57" t="s">
        <v>136</v>
      </c>
    </row>
    <row r="36" spans="1:8" x14ac:dyDescent="0.2">
      <c r="A36" s="54" t="s">
        <v>111</v>
      </c>
      <c r="B36" s="61" t="s">
        <v>7</v>
      </c>
      <c r="C36" s="61" t="s">
        <v>45</v>
      </c>
      <c r="D36" s="64">
        <v>9.9999999999999994E-12</v>
      </c>
      <c r="E36" s="54" t="s">
        <v>2</v>
      </c>
      <c r="F36" s="54"/>
      <c r="G36" s="57" t="s">
        <v>136</v>
      </c>
    </row>
    <row r="37" spans="1:8" x14ac:dyDescent="0.2">
      <c r="A37" s="54" t="s">
        <v>112</v>
      </c>
      <c r="B37" s="61" t="s">
        <v>122</v>
      </c>
      <c r="C37" s="61" t="s">
        <v>45</v>
      </c>
      <c r="D37" s="61">
        <v>9.9999999999999995E-7</v>
      </c>
      <c r="E37" s="54" t="s">
        <v>2</v>
      </c>
      <c r="F37" s="54"/>
      <c r="G37" s="54" t="s">
        <v>125</v>
      </c>
    </row>
    <row r="38" spans="1:8" x14ac:dyDescent="0.2">
      <c r="A38" s="54" t="s">
        <v>113</v>
      </c>
      <c r="B38" s="61" t="s">
        <v>122</v>
      </c>
      <c r="C38" s="61" t="s">
        <v>45</v>
      </c>
      <c r="D38" s="55">
        <v>9.9999999999999995E-8</v>
      </c>
      <c r="E38" s="54" t="s">
        <v>2</v>
      </c>
      <c r="F38" s="54"/>
      <c r="G38" s="52" t="s">
        <v>126</v>
      </c>
    </row>
    <row r="39" spans="1:8" x14ac:dyDescent="0.2">
      <c r="A39" s="54" t="s">
        <v>114</v>
      </c>
      <c r="B39" s="61" t="s">
        <v>122</v>
      </c>
      <c r="C39" s="61" t="s">
        <v>45</v>
      </c>
      <c r="D39" s="55">
        <v>1E-8</v>
      </c>
      <c r="E39" s="54" t="s">
        <v>2</v>
      </c>
      <c r="F39" s="54"/>
      <c r="G39" s="52" t="s">
        <v>127</v>
      </c>
    </row>
    <row r="40" spans="1:8" x14ac:dyDescent="0.2">
      <c r="A40" s="54" t="s">
        <v>115</v>
      </c>
      <c r="B40" s="54" t="s">
        <v>76</v>
      </c>
      <c r="C40" s="61" t="s">
        <v>76</v>
      </c>
      <c r="D40" s="55" t="s">
        <v>76</v>
      </c>
      <c r="E40" s="54" t="s">
        <v>76</v>
      </c>
      <c r="F40" s="54"/>
      <c r="G40" s="54"/>
      <c r="H40" s="54" t="s">
        <v>128</v>
      </c>
    </row>
    <row r="41" spans="1:8" x14ac:dyDescent="0.2">
      <c r="A41" s="54" t="s">
        <v>116</v>
      </c>
      <c r="B41" s="65" t="s">
        <v>76</v>
      </c>
      <c r="C41" s="65" t="s">
        <v>76</v>
      </c>
      <c r="D41" s="65" t="s">
        <v>76</v>
      </c>
      <c r="E41" s="66" t="s">
        <v>76</v>
      </c>
      <c r="F41" s="66"/>
      <c r="G41" s="65" t="s">
        <v>129</v>
      </c>
    </row>
    <row r="42" spans="1:8" x14ac:dyDescent="0.2">
      <c r="A42" s="54" t="s">
        <v>117</v>
      </c>
      <c r="B42" s="54" t="s">
        <v>76</v>
      </c>
      <c r="C42" s="61" t="s">
        <v>76</v>
      </c>
      <c r="D42" s="55" t="s">
        <v>76</v>
      </c>
      <c r="E42" s="54" t="s">
        <v>76</v>
      </c>
      <c r="F42" s="54"/>
      <c r="G42" s="54"/>
      <c r="H42" s="54" t="s">
        <v>130</v>
      </c>
    </row>
    <row r="43" spans="1:8" x14ac:dyDescent="0.2">
      <c r="A43" s="54" t="s">
        <v>118</v>
      </c>
      <c r="B43" s="65" t="s">
        <v>76</v>
      </c>
      <c r="C43" s="65" t="s">
        <v>76</v>
      </c>
      <c r="D43" s="65" t="s">
        <v>76</v>
      </c>
      <c r="E43" s="66" t="s">
        <v>76</v>
      </c>
      <c r="F43" s="54"/>
      <c r="G43" s="65" t="s">
        <v>131</v>
      </c>
    </row>
    <row r="44" spans="1:8" x14ac:dyDescent="0.2">
      <c r="A44" s="54" t="s">
        <v>119</v>
      </c>
      <c r="B44" s="61" t="s">
        <v>122</v>
      </c>
      <c r="C44" s="61" t="s">
        <v>45</v>
      </c>
      <c r="D44" s="55">
        <v>9.9999999999999994E-12</v>
      </c>
      <c r="E44" s="54" t="s">
        <v>2</v>
      </c>
      <c r="F44" s="54"/>
      <c r="G44" s="56" t="s">
        <v>132</v>
      </c>
    </row>
    <row r="45" spans="1:8" x14ac:dyDescent="0.2">
      <c r="A45" s="54" t="s">
        <v>120</v>
      </c>
      <c r="B45" s="61" t="s">
        <v>122</v>
      </c>
      <c r="C45" s="61" t="s">
        <v>45</v>
      </c>
      <c r="D45" s="55">
        <v>9.9999999999999998E-13</v>
      </c>
      <c r="E45" s="54" t="s">
        <v>2</v>
      </c>
      <c r="F45" s="54"/>
      <c r="G45" s="5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Layout</vt:lpstr>
      <vt:lpstr>meta</vt:lpstr>
      <vt:lpstr>metadata</vt:lpstr>
      <vt:lpstr>meta_removed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Aurora Mullarkey</dc:creator>
  <cp:lastModifiedBy>Dain Ryan Brademan</cp:lastModifiedBy>
  <dcterms:created xsi:type="dcterms:W3CDTF">2024-04-26T12:54:22Z</dcterms:created>
  <dcterms:modified xsi:type="dcterms:W3CDTF">2024-05-02T20:34:22Z</dcterms:modified>
</cp:coreProperties>
</file>